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W:\Экспорт\Сильванович Елена\"/>
    </mc:Choice>
  </mc:AlternateContent>
  <xr:revisionPtr revIDLastSave="0" documentId="13_ncr:1_{CA227C34-565F-4DC7-B176-81A063226F76}" xr6:coauthVersionLast="36" xr6:coauthVersionMax="47" xr10:uidLastSave="{00000000-0000-0000-0000-000000000000}"/>
  <bookViews>
    <workbookView xWindow="0" yWindow="0" windowWidth="28800" windowHeight="11925" xr2:uid="{00000000-000D-0000-FFFF-FFFF00000000}"/>
  </bookViews>
  <sheets>
    <sheet name="Атрион" sheetId="11" r:id="rId1"/>
  </sheets>
  <externalReferences>
    <externalReference r:id="rId2"/>
  </externalReferences>
  <definedNames>
    <definedName name="_xlnm._FilterDatabase" localSheetId="0" hidden="1">Атрион!$A$5:$K$729</definedName>
  </definedNames>
  <calcPr calcId="191029" refMode="R1C1"/>
</workbook>
</file>

<file path=xl/calcChain.xml><?xml version="1.0" encoding="utf-8"?>
<calcChain xmlns="http://schemas.openxmlformats.org/spreadsheetml/2006/main">
  <c r="F570" i="11" l="1"/>
  <c r="G570" i="11"/>
  <c r="H570" i="11" s="1"/>
  <c r="J570" i="11" s="1"/>
  <c r="M570" i="11" s="1"/>
  <c r="F568" i="11"/>
  <c r="G568" i="11"/>
  <c r="H568" i="11" s="1"/>
  <c r="J568" i="11" s="1"/>
  <c r="M568" i="11" s="1"/>
  <c r="I568" i="11" l="1"/>
  <c r="L568" i="11" s="1"/>
  <c r="I570" i="11"/>
  <c r="L570" i="11" s="1"/>
  <c r="F161" i="11" l="1"/>
  <c r="G161" i="11"/>
  <c r="I161" i="11" s="1"/>
  <c r="L161" i="11" s="1"/>
  <c r="F162" i="11"/>
  <c r="G162" i="11"/>
  <c r="H162" i="11" s="1"/>
  <c r="J162" i="11" s="1"/>
  <c r="M162" i="11" s="1"/>
  <c r="F163" i="11"/>
  <c r="G163" i="11"/>
  <c r="H163" i="11" s="1"/>
  <c r="J163" i="11" s="1"/>
  <c r="M163" i="11" s="1"/>
  <c r="H161" i="11" l="1"/>
  <c r="J161" i="11" s="1"/>
  <c r="M161" i="11" s="1"/>
  <c r="I163" i="11"/>
  <c r="L163" i="11" s="1"/>
  <c r="I162" i="11"/>
  <c r="L162" i="11" s="1"/>
  <c r="C152" i="11"/>
  <c r="C151" i="11"/>
  <c r="C150" i="11"/>
  <c r="C149" i="11"/>
  <c r="C148" i="11"/>
  <c r="C147" i="11"/>
  <c r="C146" i="11"/>
  <c r="C145" i="11"/>
  <c r="C144" i="11"/>
  <c r="C143" i="11"/>
  <c r="C142" i="11"/>
  <c r="C141" i="11"/>
  <c r="C140" i="11"/>
  <c r="C139" i="11"/>
  <c r="C138" i="11"/>
  <c r="C137" i="11"/>
  <c r="C136" i="11"/>
  <c r="F369" i="11" l="1"/>
  <c r="G369" i="11"/>
  <c r="H369" i="11" s="1"/>
  <c r="J369" i="11" s="1"/>
  <c r="M369" i="11" s="1"/>
  <c r="F368" i="11"/>
  <c r="G368" i="11"/>
  <c r="I368" i="11" s="1"/>
  <c r="L368" i="11" s="1"/>
  <c r="F675" i="11"/>
  <c r="G675" i="11"/>
  <c r="H675" i="11" s="1"/>
  <c r="J675" i="11" s="1"/>
  <c r="M675" i="11" s="1"/>
  <c r="I675" i="11" l="1"/>
  <c r="L675" i="11" s="1"/>
  <c r="I369" i="11"/>
  <c r="L369" i="11" s="1"/>
  <c r="H368" i="11"/>
  <c r="J368" i="11" s="1"/>
  <c r="M368" i="11" s="1"/>
  <c r="F359" i="11"/>
  <c r="G359" i="11"/>
  <c r="I359" i="11" s="1"/>
  <c r="L359" i="11" s="1"/>
  <c r="H359" i="11" l="1"/>
  <c r="J359" i="11" s="1"/>
  <c r="M359" i="11" s="1"/>
  <c r="G234" i="11"/>
  <c r="I234" i="11" s="1"/>
  <c r="L234" i="11" s="1"/>
  <c r="F234" i="11"/>
  <c r="H234" i="11" l="1"/>
  <c r="J234" i="11" s="1"/>
  <c r="M234" i="11" s="1"/>
  <c r="G728" i="11"/>
  <c r="I728" i="11" s="1"/>
  <c r="L728" i="11" s="1"/>
  <c r="F728" i="11"/>
  <c r="G727" i="11"/>
  <c r="I727" i="11" s="1"/>
  <c r="L727" i="11" s="1"/>
  <c r="F727" i="11"/>
  <c r="G726" i="11"/>
  <c r="I726" i="11" s="1"/>
  <c r="L726" i="11" s="1"/>
  <c r="F726" i="11"/>
  <c r="G725" i="11"/>
  <c r="H725" i="11" s="1"/>
  <c r="J725" i="11" s="1"/>
  <c r="M725" i="11" s="1"/>
  <c r="F725" i="11"/>
  <c r="G724" i="11"/>
  <c r="I724" i="11" s="1"/>
  <c r="L724" i="11" s="1"/>
  <c r="F724" i="11"/>
  <c r="G723" i="11"/>
  <c r="I723" i="11" s="1"/>
  <c r="L723" i="11" s="1"/>
  <c r="F723" i="11"/>
  <c r="G722" i="11"/>
  <c r="I722" i="11" s="1"/>
  <c r="L722" i="11" s="1"/>
  <c r="F722" i="11"/>
  <c r="G721" i="11"/>
  <c r="H721" i="11" s="1"/>
  <c r="J721" i="11" s="1"/>
  <c r="M721" i="11" s="1"/>
  <c r="F721" i="11"/>
  <c r="G720" i="11"/>
  <c r="I720" i="11" s="1"/>
  <c r="L720" i="11" s="1"/>
  <c r="F720" i="11"/>
  <c r="G719" i="11"/>
  <c r="I719" i="11" s="1"/>
  <c r="L719" i="11" s="1"/>
  <c r="F719" i="11"/>
  <c r="G718" i="11"/>
  <c r="H718" i="11" s="1"/>
  <c r="J718" i="11" s="1"/>
  <c r="M718" i="11" s="1"/>
  <c r="F718" i="11"/>
  <c r="G717" i="11"/>
  <c r="H717" i="11" s="1"/>
  <c r="J717" i="11" s="1"/>
  <c r="M717" i="11" s="1"/>
  <c r="F717" i="11"/>
  <c r="G716" i="11"/>
  <c r="I716" i="11" s="1"/>
  <c r="L716" i="11" s="1"/>
  <c r="F716" i="11"/>
  <c r="G715" i="11"/>
  <c r="I715" i="11" s="1"/>
  <c r="L715" i="11" s="1"/>
  <c r="F715" i="11"/>
  <c r="G714" i="11"/>
  <c r="I714" i="11" s="1"/>
  <c r="L714" i="11" s="1"/>
  <c r="F714" i="11"/>
  <c r="G713" i="11"/>
  <c r="F713" i="11"/>
  <c r="G712" i="11"/>
  <c r="I712" i="11" s="1"/>
  <c r="L712" i="11" s="1"/>
  <c r="F712" i="11"/>
  <c r="G711" i="11"/>
  <c r="I711" i="11" s="1"/>
  <c r="L711" i="11" s="1"/>
  <c r="F711" i="11"/>
  <c r="G710" i="11"/>
  <c r="F710" i="11"/>
  <c r="G709" i="11"/>
  <c r="H709" i="11" s="1"/>
  <c r="J709" i="11" s="1"/>
  <c r="M709" i="11" s="1"/>
  <c r="F709" i="11"/>
  <c r="G708" i="11"/>
  <c r="I708" i="11" s="1"/>
  <c r="L708" i="11" s="1"/>
  <c r="F708" i="11"/>
  <c r="G706" i="11"/>
  <c r="I706" i="11" s="1"/>
  <c r="L706" i="11" s="1"/>
  <c r="F706" i="11"/>
  <c r="G705" i="11"/>
  <c r="I705" i="11" s="1"/>
  <c r="L705" i="11" s="1"/>
  <c r="F705" i="11"/>
  <c r="G704" i="11"/>
  <c r="F704" i="11"/>
  <c r="G703" i="11"/>
  <c r="I703" i="11" s="1"/>
  <c r="L703" i="11" s="1"/>
  <c r="F703" i="11"/>
  <c r="G729" i="11"/>
  <c r="I729" i="11" s="1"/>
  <c r="L729" i="11" s="1"/>
  <c r="F729" i="11"/>
  <c r="G702" i="11"/>
  <c r="F702" i="11"/>
  <c r="G701" i="11"/>
  <c r="H701" i="11" s="1"/>
  <c r="J701" i="11" s="1"/>
  <c r="M701" i="11" s="1"/>
  <c r="F701" i="11"/>
  <c r="G700" i="11"/>
  <c r="I700" i="11" s="1"/>
  <c r="L700" i="11" s="1"/>
  <c r="F700" i="11"/>
  <c r="G699" i="11"/>
  <c r="I699" i="11" s="1"/>
  <c r="L699" i="11" s="1"/>
  <c r="F699" i="11"/>
  <c r="G698" i="11"/>
  <c r="I698" i="11" s="1"/>
  <c r="L698" i="11" s="1"/>
  <c r="F698" i="11"/>
  <c r="G697" i="11"/>
  <c r="H697" i="11" s="1"/>
  <c r="J697" i="11" s="1"/>
  <c r="M697" i="11" s="1"/>
  <c r="F697" i="11"/>
  <c r="G696" i="11"/>
  <c r="I696" i="11" s="1"/>
  <c r="L696" i="11" s="1"/>
  <c r="F696" i="11"/>
  <c r="G695" i="11"/>
  <c r="I695" i="11" s="1"/>
  <c r="L695" i="11" s="1"/>
  <c r="F695" i="11"/>
  <c r="G694" i="11"/>
  <c r="H694" i="11" s="1"/>
  <c r="J694" i="11" s="1"/>
  <c r="M694" i="11" s="1"/>
  <c r="F694" i="11"/>
  <c r="G693" i="11"/>
  <c r="H693" i="11" s="1"/>
  <c r="J693" i="11" s="1"/>
  <c r="M693" i="11" s="1"/>
  <c r="F693" i="11"/>
  <c r="G692" i="11"/>
  <c r="I692" i="11" s="1"/>
  <c r="L692" i="11" s="1"/>
  <c r="F692" i="11"/>
  <c r="G691" i="11"/>
  <c r="I691" i="11" s="1"/>
  <c r="L691" i="11" s="1"/>
  <c r="F691" i="11"/>
  <c r="G688" i="11"/>
  <c r="I688" i="11" s="1"/>
  <c r="L688" i="11" s="1"/>
  <c r="F688" i="11"/>
  <c r="G687" i="11"/>
  <c r="F687" i="11"/>
  <c r="G686" i="11"/>
  <c r="I686" i="11" s="1"/>
  <c r="L686" i="11" s="1"/>
  <c r="F686" i="11"/>
  <c r="G685" i="11"/>
  <c r="I685" i="11" s="1"/>
  <c r="L685" i="11" s="1"/>
  <c r="F685" i="11"/>
  <c r="G684" i="11"/>
  <c r="F684" i="11"/>
  <c r="G683" i="11"/>
  <c r="H683" i="11" s="1"/>
  <c r="J683" i="11" s="1"/>
  <c r="M683" i="11" s="1"/>
  <c r="F683" i="11"/>
  <c r="G682" i="11"/>
  <c r="I682" i="11" s="1"/>
  <c r="L682" i="11" s="1"/>
  <c r="F682" i="11"/>
  <c r="G681" i="11"/>
  <c r="I681" i="11" s="1"/>
  <c r="L681" i="11" s="1"/>
  <c r="F681" i="11"/>
  <c r="G680" i="11"/>
  <c r="I680" i="11" s="1"/>
  <c r="L680" i="11" s="1"/>
  <c r="F680" i="11"/>
  <c r="G679" i="11"/>
  <c r="H679" i="11" s="1"/>
  <c r="J679" i="11" s="1"/>
  <c r="M679" i="11" s="1"/>
  <c r="F679" i="11"/>
  <c r="G678" i="11"/>
  <c r="I678" i="11" s="1"/>
  <c r="L678" i="11" s="1"/>
  <c r="F678" i="11"/>
  <c r="G674" i="11"/>
  <c r="I674" i="11" s="1"/>
  <c r="L674" i="11" s="1"/>
  <c r="F674" i="11"/>
  <c r="G673" i="11"/>
  <c r="H673" i="11" s="1"/>
  <c r="J673" i="11" s="1"/>
  <c r="M673" i="11" s="1"/>
  <c r="F673" i="11"/>
  <c r="G672" i="11"/>
  <c r="I672" i="11" s="1"/>
  <c r="L672" i="11" s="1"/>
  <c r="F672" i="11"/>
  <c r="G670" i="11"/>
  <c r="I670" i="11" s="1"/>
  <c r="L670" i="11" s="1"/>
  <c r="F670" i="11"/>
  <c r="G669" i="11"/>
  <c r="I669" i="11" s="1"/>
  <c r="L669" i="11" s="1"/>
  <c r="F669" i="11"/>
  <c r="G667" i="11"/>
  <c r="I667" i="11" s="1"/>
  <c r="L667" i="11" s="1"/>
  <c r="F667" i="11"/>
  <c r="G666" i="11"/>
  <c r="F666" i="11"/>
  <c r="G665" i="11"/>
  <c r="I665" i="11" s="1"/>
  <c r="L665" i="11" s="1"/>
  <c r="F665" i="11"/>
  <c r="G664" i="11"/>
  <c r="I664" i="11" s="1"/>
  <c r="L664" i="11" s="1"/>
  <c r="F664" i="11"/>
  <c r="G663" i="11"/>
  <c r="F663" i="11"/>
  <c r="G662" i="11"/>
  <c r="I662" i="11" s="1"/>
  <c r="L662" i="11" s="1"/>
  <c r="F662" i="11"/>
  <c r="G661" i="11"/>
  <c r="I661" i="11" s="1"/>
  <c r="L661" i="11" s="1"/>
  <c r="F661" i="11"/>
  <c r="G660" i="11"/>
  <c r="I660" i="11" s="1"/>
  <c r="L660" i="11" s="1"/>
  <c r="F660" i="11"/>
  <c r="G658" i="11"/>
  <c r="I658" i="11" s="1"/>
  <c r="L658" i="11" s="1"/>
  <c r="F658" i="11"/>
  <c r="G657" i="11"/>
  <c r="H657" i="11" s="1"/>
  <c r="J657" i="11" s="1"/>
  <c r="M657" i="11" s="1"/>
  <c r="F657" i="11"/>
  <c r="G656" i="11"/>
  <c r="I656" i="11" s="1"/>
  <c r="L656" i="11" s="1"/>
  <c r="F656" i="11"/>
  <c r="G655" i="11"/>
  <c r="I655" i="11" s="1"/>
  <c r="L655" i="11" s="1"/>
  <c r="F655" i="11"/>
  <c r="G654" i="11"/>
  <c r="H654" i="11" s="1"/>
  <c r="J654" i="11" s="1"/>
  <c r="M654" i="11" s="1"/>
  <c r="F654" i="11"/>
  <c r="G653" i="11"/>
  <c r="I653" i="11" s="1"/>
  <c r="L653" i="11" s="1"/>
  <c r="F653" i="11"/>
  <c r="G652" i="11"/>
  <c r="I652" i="11" s="1"/>
  <c r="L652" i="11" s="1"/>
  <c r="F652" i="11"/>
  <c r="G651" i="11"/>
  <c r="I651" i="11" s="1"/>
  <c r="L651" i="11" s="1"/>
  <c r="F651" i="11"/>
  <c r="G650" i="11"/>
  <c r="I650" i="11" s="1"/>
  <c r="L650" i="11" s="1"/>
  <c r="F650" i="11"/>
  <c r="G649" i="11"/>
  <c r="F649" i="11"/>
  <c r="G648" i="11"/>
  <c r="I648" i="11" s="1"/>
  <c r="L648" i="11" s="1"/>
  <c r="F648" i="11"/>
  <c r="G647" i="11"/>
  <c r="I647" i="11" s="1"/>
  <c r="L647" i="11" s="1"/>
  <c r="F647" i="11"/>
  <c r="G645" i="11"/>
  <c r="F645" i="11"/>
  <c r="G644" i="11"/>
  <c r="H644" i="11" s="1"/>
  <c r="J644" i="11" s="1"/>
  <c r="M644" i="11" s="1"/>
  <c r="F644" i="11"/>
  <c r="G643" i="11"/>
  <c r="I643" i="11" s="1"/>
  <c r="L643" i="11" s="1"/>
  <c r="F643" i="11"/>
  <c r="G640" i="11"/>
  <c r="I640" i="11" s="1"/>
  <c r="L640" i="11" s="1"/>
  <c r="F640" i="11"/>
  <c r="G639" i="11"/>
  <c r="I639" i="11" s="1"/>
  <c r="L639" i="11" s="1"/>
  <c r="F639" i="11"/>
  <c r="G638" i="11"/>
  <c r="H638" i="11" s="1"/>
  <c r="J638" i="11" s="1"/>
  <c r="M638" i="11" s="1"/>
  <c r="F638" i="11"/>
  <c r="G637" i="11"/>
  <c r="I637" i="11" s="1"/>
  <c r="L637" i="11" s="1"/>
  <c r="F637" i="11"/>
  <c r="G636" i="11"/>
  <c r="I636" i="11" s="1"/>
  <c r="L636" i="11" s="1"/>
  <c r="F636" i="11"/>
  <c r="G635" i="11"/>
  <c r="H635" i="11" s="1"/>
  <c r="J635" i="11" s="1"/>
  <c r="M635" i="11" s="1"/>
  <c r="F635" i="11"/>
  <c r="G633" i="11"/>
  <c r="I633" i="11" s="1"/>
  <c r="L633" i="11" s="1"/>
  <c r="F633" i="11"/>
  <c r="G632" i="11"/>
  <c r="I632" i="11" s="1"/>
  <c r="L632" i="11" s="1"/>
  <c r="F632" i="11"/>
  <c r="G629" i="11"/>
  <c r="I629" i="11" s="1"/>
  <c r="F629" i="11"/>
  <c r="G628" i="11"/>
  <c r="H628" i="11" s="1"/>
  <c r="J628" i="11" s="1"/>
  <c r="F628" i="11"/>
  <c r="G627" i="11"/>
  <c r="I627" i="11" s="1"/>
  <c r="F627" i="11"/>
  <c r="G626" i="11"/>
  <c r="F626" i="11"/>
  <c r="G625" i="11"/>
  <c r="H625" i="11" s="1"/>
  <c r="J625" i="11" s="1"/>
  <c r="F625" i="11"/>
  <c r="G624" i="11"/>
  <c r="I624" i="11" s="1"/>
  <c r="F624" i="11"/>
  <c r="G623" i="11"/>
  <c r="F623" i="11"/>
  <c r="G622" i="11"/>
  <c r="I622" i="11" s="1"/>
  <c r="L622" i="11" s="1"/>
  <c r="F622" i="11"/>
  <c r="G621" i="11"/>
  <c r="I621" i="11" s="1"/>
  <c r="L621" i="11" s="1"/>
  <c r="F621" i="11"/>
  <c r="G620" i="11"/>
  <c r="F620" i="11"/>
  <c r="G619" i="11"/>
  <c r="F619" i="11"/>
  <c r="G618" i="11"/>
  <c r="I618" i="11" s="1"/>
  <c r="L618" i="11" s="1"/>
  <c r="F618" i="11"/>
  <c r="G617" i="11"/>
  <c r="F617" i="11"/>
  <c r="G616" i="11"/>
  <c r="H616" i="11" s="1"/>
  <c r="J616" i="11" s="1"/>
  <c r="M616" i="11" s="1"/>
  <c r="F616" i="11"/>
  <c r="G615" i="11"/>
  <c r="F615" i="11"/>
  <c r="G614" i="11"/>
  <c r="I614" i="11" s="1"/>
  <c r="L614" i="11" s="1"/>
  <c r="F614" i="11"/>
  <c r="G613" i="11"/>
  <c r="H613" i="11" s="1"/>
  <c r="J613" i="11" s="1"/>
  <c r="M613" i="11" s="1"/>
  <c r="F613" i="11"/>
  <c r="G611" i="11"/>
  <c r="I611" i="11" s="1"/>
  <c r="L611" i="11" s="1"/>
  <c r="F611" i="11"/>
  <c r="G610" i="11"/>
  <c r="F610" i="11"/>
  <c r="G607" i="11"/>
  <c r="F607" i="11"/>
  <c r="G606" i="11"/>
  <c r="F606" i="11"/>
  <c r="G605" i="11"/>
  <c r="I605" i="11" s="1"/>
  <c r="L605" i="11" s="1"/>
  <c r="F605" i="11"/>
  <c r="G604" i="11"/>
  <c r="F604" i="11"/>
  <c r="G603" i="11"/>
  <c r="I603" i="11" s="1"/>
  <c r="L603" i="11" s="1"/>
  <c r="F603" i="11"/>
  <c r="G602" i="11"/>
  <c r="I602" i="11" s="1"/>
  <c r="L602" i="11" s="1"/>
  <c r="F602" i="11"/>
  <c r="G601" i="11"/>
  <c r="I601" i="11" s="1"/>
  <c r="L601" i="11" s="1"/>
  <c r="F601" i="11"/>
  <c r="G600" i="11"/>
  <c r="F600" i="11"/>
  <c r="G599" i="11"/>
  <c r="F599" i="11"/>
  <c r="G598" i="11"/>
  <c r="H598" i="11" s="1"/>
  <c r="J598" i="11" s="1"/>
  <c r="M598" i="11" s="1"/>
  <c r="F598" i="11"/>
  <c r="G596" i="11"/>
  <c r="I596" i="11" s="1"/>
  <c r="L596" i="11" s="1"/>
  <c r="F596" i="11"/>
  <c r="G595" i="11"/>
  <c r="F595" i="11"/>
  <c r="G594" i="11"/>
  <c r="F594" i="11"/>
  <c r="G593" i="11"/>
  <c r="H593" i="11" s="1"/>
  <c r="J593" i="11" s="1"/>
  <c r="M593" i="11" s="1"/>
  <c r="F593" i="11"/>
  <c r="G592" i="11"/>
  <c r="I592" i="11" s="1"/>
  <c r="L592" i="11" s="1"/>
  <c r="F592" i="11"/>
  <c r="G591" i="11"/>
  <c r="F591" i="11"/>
  <c r="G590" i="11"/>
  <c r="F590" i="11"/>
  <c r="G589" i="11"/>
  <c r="H589" i="11" s="1"/>
  <c r="J589" i="11" s="1"/>
  <c r="M589" i="11" s="1"/>
  <c r="F589" i="11"/>
  <c r="G588" i="11"/>
  <c r="I588" i="11" s="1"/>
  <c r="L588" i="11" s="1"/>
  <c r="F588" i="11"/>
  <c r="G587" i="11"/>
  <c r="F587" i="11"/>
  <c r="G586" i="11"/>
  <c r="F586" i="11"/>
  <c r="G585" i="11"/>
  <c r="H585" i="11" s="1"/>
  <c r="J585" i="11" s="1"/>
  <c r="M585" i="11" s="1"/>
  <c r="F585" i="11"/>
  <c r="G584" i="11"/>
  <c r="I584" i="11" s="1"/>
  <c r="L584" i="11" s="1"/>
  <c r="F584" i="11"/>
  <c r="G582" i="11"/>
  <c r="F582" i="11"/>
  <c r="G581" i="11"/>
  <c r="F581" i="11"/>
  <c r="G580" i="11"/>
  <c r="H580" i="11" s="1"/>
  <c r="J580" i="11" s="1"/>
  <c r="M580" i="11" s="1"/>
  <c r="F580" i="11"/>
  <c r="G579" i="11"/>
  <c r="I579" i="11" s="1"/>
  <c r="L579" i="11" s="1"/>
  <c r="F579" i="11"/>
  <c r="G578" i="11"/>
  <c r="I578" i="11" s="1"/>
  <c r="L578" i="11" s="1"/>
  <c r="F578" i="11"/>
  <c r="G577" i="11"/>
  <c r="I577" i="11" s="1"/>
  <c r="L577" i="11" s="1"/>
  <c r="F577" i="11"/>
  <c r="G576" i="11"/>
  <c r="H576" i="11" s="1"/>
  <c r="J576" i="11" s="1"/>
  <c r="M576" i="11" s="1"/>
  <c r="F576" i="11"/>
  <c r="G575" i="11"/>
  <c r="I575" i="11" s="1"/>
  <c r="L575" i="11" s="1"/>
  <c r="F575" i="11"/>
  <c r="G574" i="11"/>
  <c r="I574" i="11" s="1"/>
  <c r="L574" i="11" s="1"/>
  <c r="F574" i="11"/>
  <c r="G573" i="11"/>
  <c r="I573" i="11" s="1"/>
  <c r="L573" i="11" s="1"/>
  <c r="F573" i="11"/>
  <c r="G572" i="11"/>
  <c r="I572" i="11" s="1"/>
  <c r="L572" i="11" s="1"/>
  <c r="F572" i="11"/>
  <c r="G571" i="11"/>
  <c r="I571" i="11" s="1"/>
  <c r="L571" i="11" s="1"/>
  <c r="F571" i="11"/>
  <c r="G569" i="11"/>
  <c r="I569" i="11" s="1"/>
  <c r="L569" i="11" s="1"/>
  <c r="F569" i="11"/>
  <c r="G567" i="11"/>
  <c r="H567" i="11" s="1"/>
  <c r="J567" i="11" s="1"/>
  <c r="M567" i="11" s="1"/>
  <c r="F567" i="11"/>
  <c r="G566" i="11"/>
  <c r="I566" i="11" s="1"/>
  <c r="L566" i="11" s="1"/>
  <c r="F566" i="11"/>
  <c r="G565" i="11"/>
  <c r="I565" i="11" s="1"/>
  <c r="L565" i="11" s="1"/>
  <c r="F565" i="11"/>
  <c r="G564" i="11"/>
  <c r="I564" i="11" s="1"/>
  <c r="L564" i="11" s="1"/>
  <c r="F564" i="11"/>
  <c r="G562" i="11"/>
  <c r="I562" i="11" s="1"/>
  <c r="L562" i="11" s="1"/>
  <c r="F562" i="11"/>
  <c r="G561" i="11"/>
  <c r="F561" i="11"/>
  <c r="G560" i="11"/>
  <c r="F560" i="11"/>
  <c r="G559" i="11"/>
  <c r="I559" i="11" s="1"/>
  <c r="L559" i="11" s="1"/>
  <c r="F559" i="11"/>
  <c r="G556" i="11"/>
  <c r="H556" i="11" s="1"/>
  <c r="J556" i="11" s="1"/>
  <c r="M556" i="11" s="1"/>
  <c r="F556" i="11"/>
  <c r="G555" i="11"/>
  <c r="F555" i="11"/>
  <c r="G554" i="11"/>
  <c r="F554" i="11"/>
  <c r="G553" i="11"/>
  <c r="I553" i="11" s="1"/>
  <c r="L553" i="11" s="1"/>
  <c r="F553" i="11"/>
  <c r="G552" i="11"/>
  <c r="F552" i="11"/>
  <c r="G551" i="11"/>
  <c r="F551" i="11"/>
  <c r="G550" i="11"/>
  <c r="F550" i="11"/>
  <c r="G549" i="11"/>
  <c r="I549" i="11" s="1"/>
  <c r="L549" i="11" s="1"/>
  <c r="F549" i="11"/>
  <c r="G548" i="11"/>
  <c r="F548" i="11"/>
  <c r="G547" i="11"/>
  <c r="H547" i="11" s="1"/>
  <c r="J547" i="11" s="1"/>
  <c r="M547" i="11" s="1"/>
  <c r="F547" i="11"/>
  <c r="G546" i="11"/>
  <c r="F546" i="11"/>
  <c r="G545" i="11"/>
  <c r="I545" i="11" s="1"/>
  <c r="L545" i="11" s="1"/>
  <c r="F545" i="11"/>
  <c r="G544" i="11"/>
  <c r="I544" i="11" s="1"/>
  <c r="L544" i="11" s="1"/>
  <c r="F544" i="11"/>
  <c r="G543" i="11"/>
  <c r="H543" i="11" s="1"/>
  <c r="J543" i="11" s="1"/>
  <c r="M543" i="11" s="1"/>
  <c r="F543" i="11"/>
  <c r="G542" i="11"/>
  <c r="F542" i="11"/>
  <c r="G541" i="11"/>
  <c r="I541" i="11" s="1"/>
  <c r="L541" i="11" s="1"/>
  <c r="F541" i="11"/>
  <c r="G540" i="11"/>
  <c r="I540" i="11" s="1"/>
  <c r="L540" i="11" s="1"/>
  <c r="F540" i="11"/>
  <c r="G539" i="11"/>
  <c r="H539" i="11" s="1"/>
  <c r="J539" i="11" s="1"/>
  <c r="M539" i="11" s="1"/>
  <c r="F539" i="11"/>
  <c r="G538" i="11"/>
  <c r="F538" i="11"/>
  <c r="G537" i="11"/>
  <c r="I537" i="11" s="1"/>
  <c r="L537" i="11" s="1"/>
  <c r="F537" i="11"/>
  <c r="G536" i="11"/>
  <c r="H536" i="11" s="1"/>
  <c r="J536" i="11" s="1"/>
  <c r="M536" i="11" s="1"/>
  <c r="F536" i="11"/>
  <c r="G535" i="11"/>
  <c r="H535" i="11" s="1"/>
  <c r="J535" i="11" s="1"/>
  <c r="M535" i="11" s="1"/>
  <c r="F535" i="11"/>
  <c r="G534" i="11"/>
  <c r="F534" i="11"/>
  <c r="G533" i="11"/>
  <c r="I533" i="11" s="1"/>
  <c r="L533" i="11" s="1"/>
  <c r="F533" i="11"/>
  <c r="G532" i="11"/>
  <c r="H532" i="11" s="1"/>
  <c r="J532" i="11" s="1"/>
  <c r="M532" i="11" s="1"/>
  <c r="F532" i="11"/>
  <c r="G531" i="11"/>
  <c r="H531" i="11" s="1"/>
  <c r="J531" i="11" s="1"/>
  <c r="M531" i="11" s="1"/>
  <c r="F531" i="11"/>
  <c r="G530" i="11"/>
  <c r="F530" i="11"/>
  <c r="G529" i="11"/>
  <c r="I529" i="11" s="1"/>
  <c r="L529" i="11" s="1"/>
  <c r="F529" i="11"/>
  <c r="G528" i="11"/>
  <c r="I528" i="11" s="1"/>
  <c r="L528" i="11" s="1"/>
  <c r="F528" i="11"/>
  <c r="G527" i="11"/>
  <c r="H527" i="11" s="1"/>
  <c r="J527" i="11" s="1"/>
  <c r="M527" i="11" s="1"/>
  <c r="F527" i="11"/>
  <c r="G526" i="11"/>
  <c r="F526" i="11"/>
  <c r="G525" i="11"/>
  <c r="I525" i="11" s="1"/>
  <c r="L525" i="11" s="1"/>
  <c r="F525" i="11"/>
  <c r="G524" i="11"/>
  <c r="I524" i="11" s="1"/>
  <c r="L524" i="11" s="1"/>
  <c r="F524" i="11"/>
  <c r="G523" i="11"/>
  <c r="F523" i="11"/>
  <c r="G521" i="11"/>
  <c r="F521" i="11"/>
  <c r="G520" i="11"/>
  <c r="I520" i="11" s="1"/>
  <c r="L520" i="11" s="1"/>
  <c r="F520" i="11"/>
  <c r="G519" i="11"/>
  <c r="F519" i="11"/>
  <c r="G518" i="11"/>
  <c r="H518" i="11" s="1"/>
  <c r="J518" i="11" s="1"/>
  <c r="M518" i="11" s="1"/>
  <c r="F518" i="11"/>
  <c r="G517" i="11"/>
  <c r="F517" i="11"/>
  <c r="G516" i="11"/>
  <c r="I516" i="11" s="1"/>
  <c r="L516" i="11" s="1"/>
  <c r="F516" i="11"/>
  <c r="G515" i="11"/>
  <c r="H515" i="11" s="1"/>
  <c r="J515" i="11" s="1"/>
  <c r="M515" i="11" s="1"/>
  <c r="F515" i="11"/>
  <c r="G514" i="11"/>
  <c r="I514" i="11" s="1"/>
  <c r="L514" i="11" s="1"/>
  <c r="F514" i="11"/>
  <c r="G513" i="11"/>
  <c r="F513" i="11"/>
  <c r="G512" i="11"/>
  <c r="I512" i="11" s="1"/>
  <c r="L512" i="11" s="1"/>
  <c r="F512" i="11"/>
  <c r="G511" i="11"/>
  <c r="I511" i="11" s="1"/>
  <c r="L511" i="11" s="1"/>
  <c r="F511" i="11"/>
  <c r="G510" i="11"/>
  <c r="F510" i="11"/>
  <c r="G509" i="11"/>
  <c r="F509" i="11"/>
  <c r="G508" i="11"/>
  <c r="I508" i="11" s="1"/>
  <c r="L508" i="11" s="1"/>
  <c r="F508" i="11"/>
  <c r="G507" i="11"/>
  <c r="I507" i="11" s="1"/>
  <c r="L507" i="11" s="1"/>
  <c r="F507" i="11"/>
  <c r="G506" i="11"/>
  <c r="H506" i="11" s="1"/>
  <c r="J506" i="11" s="1"/>
  <c r="M506" i="11" s="1"/>
  <c r="F506" i="11"/>
  <c r="G505" i="11"/>
  <c r="F505" i="11"/>
  <c r="G504" i="11"/>
  <c r="I504" i="11" s="1"/>
  <c r="L504" i="11" s="1"/>
  <c r="F504" i="11"/>
  <c r="G503" i="11"/>
  <c r="H503" i="11" s="1"/>
  <c r="J503" i="11" s="1"/>
  <c r="M503" i="11" s="1"/>
  <c r="F503" i="11"/>
  <c r="G502" i="11"/>
  <c r="I502" i="11" s="1"/>
  <c r="L502" i="11" s="1"/>
  <c r="F502" i="11"/>
  <c r="G500" i="11"/>
  <c r="F500" i="11"/>
  <c r="G499" i="11"/>
  <c r="F499" i="11"/>
  <c r="G498" i="11"/>
  <c r="F498" i="11"/>
  <c r="G497" i="11"/>
  <c r="H497" i="11" s="1"/>
  <c r="J497" i="11" s="1"/>
  <c r="M497" i="11" s="1"/>
  <c r="F497" i="11"/>
  <c r="G496" i="11"/>
  <c r="F496" i="11"/>
  <c r="G495" i="11"/>
  <c r="F495" i="11"/>
  <c r="G494" i="11"/>
  <c r="F494" i="11"/>
  <c r="G493" i="11"/>
  <c r="F493" i="11"/>
  <c r="G492" i="11"/>
  <c r="F492" i="11"/>
  <c r="G491" i="11"/>
  <c r="I491" i="11" s="1"/>
  <c r="L491" i="11" s="1"/>
  <c r="F491" i="11"/>
  <c r="G490" i="11"/>
  <c r="H490" i="11" s="1"/>
  <c r="J490" i="11" s="1"/>
  <c r="M490" i="11" s="1"/>
  <c r="F490" i="11"/>
  <c r="G487" i="11"/>
  <c r="F487" i="11"/>
  <c r="G485" i="11"/>
  <c r="F485" i="11"/>
  <c r="G484" i="11"/>
  <c r="I484" i="11" s="1"/>
  <c r="L484" i="11" s="1"/>
  <c r="F484" i="11"/>
  <c r="G483" i="11"/>
  <c r="I483" i="11" s="1"/>
  <c r="L483" i="11" s="1"/>
  <c r="F483" i="11"/>
  <c r="G482" i="11"/>
  <c r="H482" i="11" s="1"/>
  <c r="J482" i="11" s="1"/>
  <c r="M482" i="11" s="1"/>
  <c r="F482" i="11"/>
  <c r="G481" i="11"/>
  <c r="H481" i="11" s="1"/>
  <c r="J481" i="11" s="1"/>
  <c r="M481" i="11" s="1"/>
  <c r="F481" i="11"/>
  <c r="G480" i="11"/>
  <c r="I480" i="11" s="1"/>
  <c r="L480" i="11" s="1"/>
  <c r="F480" i="11"/>
  <c r="G479" i="11"/>
  <c r="I479" i="11" s="1"/>
  <c r="L479" i="11" s="1"/>
  <c r="F479" i="11"/>
  <c r="G478" i="11"/>
  <c r="F478" i="11"/>
  <c r="G477" i="11"/>
  <c r="I477" i="11" s="1"/>
  <c r="L477" i="11" s="1"/>
  <c r="F477" i="11"/>
  <c r="G476" i="11"/>
  <c r="H476" i="11" s="1"/>
  <c r="J476" i="11" s="1"/>
  <c r="M476" i="11" s="1"/>
  <c r="F476" i="11"/>
  <c r="G475" i="11"/>
  <c r="I475" i="11" s="1"/>
  <c r="L475" i="11" s="1"/>
  <c r="F475" i="11"/>
  <c r="G474" i="11"/>
  <c r="H474" i="11" s="1"/>
  <c r="J474" i="11" s="1"/>
  <c r="M474" i="11" s="1"/>
  <c r="F474" i="11"/>
  <c r="G473" i="11"/>
  <c r="H473" i="11" s="1"/>
  <c r="J473" i="11" s="1"/>
  <c r="M473" i="11" s="1"/>
  <c r="F473" i="11"/>
  <c r="G472" i="11"/>
  <c r="H472" i="11" s="1"/>
  <c r="J472" i="11" s="1"/>
  <c r="M472" i="11" s="1"/>
  <c r="F472" i="11"/>
  <c r="G471" i="11"/>
  <c r="I471" i="11" s="1"/>
  <c r="L471" i="11" s="1"/>
  <c r="F471" i="11"/>
  <c r="G470" i="11"/>
  <c r="H470" i="11" s="1"/>
  <c r="J470" i="11" s="1"/>
  <c r="M470" i="11" s="1"/>
  <c r="F470" i="11"/>
  <c r="G468" i="11"/>
  <c r="I468" i="11" s="1"/>
  <c r="L468" i="11" s="1"/>
  <c r="F468" i="11"/>
  <c r="G467" i="11"/>
  <c r="H467" i="11" s="1"/>
  <c r="J467" i="11" s="1"/>
  <c r="M467" i="11" s="1"/>
  <c r="F467" i="11"/>
  <c r="G466" i="11"/>
  <c r="F466" i="11"/>
  <c r="G465" i="11"/>
  <c r="H465" i="11" s="1"/>
  <c r="J465" i="11" s="1"/>
  <c r="M465" i="11" s="1"/>
  <c r="F465" i="11"/>
  <c r="G464" i="11"/>
  <c r="F464" i="11"/>
  <c r="G463" i="11"/>
  <c r="H463" i="11" s="1"/>
  <c r="J463" i="11" s="1"/>
  <c r="M463" i="11" s="1"/>
  <c r="F463" i="11"/>
  <c r="G461" i="11"/>
  <c r="I461" i="11" s="1"/>
  <c r="F461" i="11"/>
  <c r="G460" i="11"/>
  <c r="F460" i="11"/>
  <c r="G459" i="11"/>
  <c r="I459" i="11" s="1"/>
  <c r="L459" i="11" s="1"/>
  <c r="F459" i="11"/>
  <c r="G458" i="11"/>
  <c r="F458" i="11"/>
  <c r="G456" i="11"/>
  <c r="I456" i="11" s="1"/>
  <c r="L456" i="11" s="1"/>
  <c r="F456" i="11"/>
  <c r="G454" i="11"/>
  <c r="H454" i="11" s="1"/>
  <c r="J454" i="11" s="1"/>
  <c r="M454" i="11" s="1"/>
  <c r="F454" i="11"/>
  <c r="G453" i="11"/>
  <c r="H453" i="11" s="1"/>
  <c r="J453" i="11" s="1"/>
  <c r="M453" i="11" s="1"/>
  <c r="F453" i="11"/>
  <c r="G452" i="11"/>
  <c r="F452" i="11"/>
  <c r="G450" i="11"/>
  <c r="I450" i="11" s="1"/>
  <c r="L450" i="11" s="1"/>
  <c r="F450" i="11"/>
  <c r="G449" i="11"/>
  <c r="H449" i="11" s="1"/>
  <c r="J449" i="11" s="1"/>
  <c r="M449" i="11" s="1"/>
  <c r="F449" i="11"/>
  <c r="G448" i="11"/>
  <c r="I448" i="11" s="1"/>
  <c r="L448" i="11" s="1"/>
  <c r="F448" i="11"/>
  <c r="G447" i="11"/>
  <c r="F447" i="11"/>
  <c r="G446" i="11"/>
  <c r="F446" i="11"/>
  <c r="G445" i="11"/>
  <c r="H445" i="11" s="1"/>
  <c r="J445" i="11" s="1"/>
  <c r="M445" i="11" s="1"/>
  <c r="F445" i="11"/>
  <c r="G444" i="11"/>
  <c r="H444" i="11" s="1"/>
  <c r="J444" i="11" s="1"/>
  <c r="M444" i="11" s="1"/>
  <c r="F444" i="11"/>
  <c r="G443" i="11"/>
  <c r="F443" i="11"/>
  <c r="G442" i="11"/>
  <c r="I442" i="11" s="1"/>
  <c r="L442" i="11" s="1"/>
  <c r="F442" i="11"/>
  <c r="G441" i="11"/>
  <c r="F441" i="11"/>
  <c r="G440" i="11"/>
  <c r="I440" i="11" s="1"/>
  <c r="L440" i="11" s="1"/>
  <c r="F440" i="11"/>
  <c r="G439" i="11"/>
  <c r="F439" i="11"/>
  <c r="G438" i="11"/>
  <c r="F438" i="11"/>
  <c r="G437" i="11"/>
  <c r="H437" i="11" s="1"/>
  <c r="J437" i="11" s="1"/>
  <c r="M437" i="11" s="1"/>
  <c r="F437" i="11"/>
  <c r="G436" i="11"/>
  <c r="H436" i="11" s="1"/>
  <c r="J436" i="11" s="1"/>
  <c r="M436" i="11" s="1"/>
  <c r="F436" i="11"/>
  <c r="G435" i="11"/>
  <c r="F435" i="11"/>
  <c r="G434" i="11"/>
  <c r="I434" i="11" s="1"/>
  <c r="L434" i="11" s="1"/>
  <c r="F434" i="11"/>
  <c r="G431" i="11"/>
  <c r="F431" i="11"/>
  <c r="G430" i="11"/>
  <c r="I430" i="11" s="1"/>
  <c r="L430" i="11" s="1"/>
  <c r="F430" i="11"/>
  <c r="G429" i="11"/>
  <c r="F429" i="11"/>
  <c r="G428" i="11"/>
  <c r="F428" i="11"/>
  <c r="G427" i="11"/>
  <c r="H427" i="11" s="1"/>
  <c r="J427" i="11" s="1"/>
  <c r="M427" i="11" s="1"/>
  <c r="F427" i="11"/>
  <c r="G426" i="11"/>
  <c r="H426" i="11" s="1"/>
  <c r="J426" i="11" s="1"/>
  <c r="M426" i="11" s="1"/>
  <c r="F426" i="11"/>
  <c r="G425" i="11"/>
  <c r="F425" i="11"/>
  <c r="G424" i="11"/>
  <c r="I424" i="11" s="1"/>
  <c r="L424" i="11" s="1"/>
  <c r="F424" i="11"/>
  <c r="G423" i="11"/>
  <c r="F423" i="11"/>
  <c r="G422" i="11"/>
  <c r="I422" i="11" s="1"/>
  <c r="L422" i="11" s="1"/>
  <c r="F422" i="11"/>
  <c r="G421" i="11"/>
  <c r="F421" i="11"/>
  <c r="G420" i="11"/>
  <c r="F420" i="11"/>
  <c r="G419" i="11"/>
  <c r="H419" i="11" s="1"/>
  <c r="J419" i="11" s="1"/>
  <c r="M419" i="11" s="1"/>
  <c r="F419" i="11"/>
  <c r="G418" i="11"/>
  <c r="H418" i="11" s="1"/>
  <c r="J418" i="11" s="1"/>
  <c r="M418" i="11" s="1"/>
  <c r="F418" i="11"/>
  <c r="G417" i="11"/>
  <c r="F417" i="11"/>
  <c r="G416" i="11"/>
  <c r="I416" i="11" s="1"/>
  <c r="L416" i="11" s="1"/>
  <c r="F416" i="11"/>
  <c r="G414" i="11"/>
  <c r="F414" i="11"/>
  <c r="G413" i="11"/>
  <c r="I413" i="11" s="1"/>
  <c r="L413" i="11" s="1"/>
  <c r="F413" i="11"/>
  <c r="G412" i="11"/>
  <c r="F412" i="11"/>
  <c r="G411" i="11"/>
  <c r="F411" i="11"/>
  <c r="G410" i="11"/>
  <c r="H410" i="11" s="1"/>
  <c r="J410" i="11" s="1"/>
  <c r="M410" i="11" s="1"/>
  <c r="F410" i="11"/>
  <c r="G409" i="11"/>
  <c r="I409" i="11" s="1"/>
  <c r="L409" i="11" s="1"/>
  <c r="F409" i="11"/>
  <c r="G408" i="11"/>
  <c r="F408" i="11"/>
  <c r="G407" i="11"/>
  <c r="F407" i="11"/>
  <c r="G406" i="11"/>
  <c r="H406" i="11" s="1"/>
  <c r="J406" i="11" s="1"/>
  <c r="M406" i="11" s="1"/>
  <c r="F406" i="11"/>
  <c r="G405" i="11"/>
  <c r="I405" i="11" s="1"/>
  <c r="L405" i="11" s="1"/>
  <c r="F405" i="11"/>
  <c r="G403" i="11"/>
  <c r="F403" i="11"/>
  <c r="G402" i="11"/>
  <c r="F402" i="11"/>
  <c r="G401" i="11"/>
  <c r="H401" i="11" s="1"/>
  <c r="J401" i="11" s="1"/>
  <c r="M401" i="11" s="1"/>
  <c r="F401" i="11"/>
  <c r="G400" i="11"/>
  <c r="I400" i="11" s="1"/>
  <c r="L400" i="11" s="1"/>
  <c r="F400" i="11"/>
  <c r="G399" i="11"/>
  <c r="F399" i="11"/>
  <c r="G398" i="11"/>
  <c r="F398" i="11"/>
  <c r="G397" i="11"/>
  <c r="H397" i="11" s="1"/>
  <c r="J397" i="11" s="1"/>
  <c r="M397" i="11" s="1"/>
  <c r="F397" i="11"/>
  <c r="G396" i="11"/>
  <c r="I396" i="11" s="1"/>
  <c r="L396" i="11" s="1"/>
  <c r="F396" i="11"/>
  <c r="G395" i="11"/>
  <c r="F395" i="11"/>
  <c r="G394" i="11"/>
  <c r="F394" i="11"/>
  <c r="G393" i="11"/>
  <c r="H393" i="11" s="1"/>
  <c r="J393" i="11" s="1"/>
  <c r="M393" i="11" s="1"/>
  <c r="F393" i="11"/>
  <c r="G392" i="11"/>
  <c r="F392" i="11"/>
  <c r="G390" i="11"/>
  <c r="H390" i="11" s="1"/>
  <c r="J390" i="11" s="1"/>
  <c r="M390" i="11" s="1"/>
  <c r="F390" i="11"/>
  <c r="G389" i="11"/>
  <c r="F389" i="11"/>
  <c r="G386" i="11"/>
  <c r="H386" i="11" s="1"/>
  <c r="J386" i="11" s="1"/>
  <c r="M386" i="11" s="1"/>
  <c r="F386" i="11"/>
  <c r="G385" i="11"/>
  <c r="F385" i="11"/>
  <c r="G384" i="11"/>
  <c r="H384" i="11" s="1"/>
  <c r="J384" i="11" s="1"/>
  <c r="M384" i="11" s="1"/>
  <c r="F384" i="11"/>
  <c r="G383" i="11"/>
  <c r="F383" i="11"/>
  <c r="G382" i="11"/>
  <c r="H382" i="11" s="1"/>
  <c r="J382" i="11" s="1"/>
  <c r="M382" i="11" s="1"/>
  <c r="F382" i="11"/>
  <c r="G381" i="11"/>
  <c r="F381" i="11"/>
  <c r="G380" i="11"/>
  <c r="H380" i="11" s="1"/>
  <c r="J380" i="11" s="1"/>
  <c r="M380" i="11" s="1"/>
  <c r="F380" i="11"/>
  <c r="G379" i="11"/>
  <c r="F379" i="11"/>
  <c r="G376" i="11"/>
  <c r="H376" i="11" s="1"/>
  <c r="J376" i="11" s="1"/>
  <c r="M376" i="11" s="1"/>
  <c r="F376" i="11"/>
  <c r="G375" i="11"/>
  <c r="F375" i="11"/>
  <c r="G374" i="11"/>
  <c r="H374" i="11" s="1"/>
  <c r="J374" i="11" s="1"/>
  <c r="M374" i="11" s="1"/>
  <c r="F374" i="11"/>
  <c r="G373" i="11"/>
  <c r="F373" i="11"/>
  <c r="G372" i="11"/>
  <c r="H372" i="11" s="1"/>
  <c r="J372" i="11" s="1"/>
  <c r="M372" i="11" s="1"/>
  <c r="F372" i="11"/>
  <c r="G371" i="11"/>
  <c r="H371" i="11" s="1"/>
  <c r="J371" i="11" s="1"/>
  <c r="M371" i="11" s="1"/>
  <c r="F371" i="11"/>
  <c r="G356" i="11"/>
  <c r="I356" i="11" s="1"/>
  <c r="L356" i="11" s="1"/>
  <c r="F356" i="11"/>
  <c r="G365" i="11"/>
  <c r="F365" i="11"/>
  <c r="G362" i="11"/>
  <c r="H362" i="11" s="1"/>
  <c r="J362" i="11" s="1"/>
  <c r="M362" i="11" s="1"/>
  <c r="F362" i="11"/>
  <c r="G358" i="11"/>
  <c r="I358" i="11" s="1"/>
  <c r="L358" i="11" s="1"/>
  <c r="F358" i="11"/>
  <c r="G355" i="11"/>
  <c r="F355" i="11"/>
  <c r="G364" i="11"/>
  <c r="H364" i="11" s="1"/>
  <c r="J364" i="11" s="1"/>
  <c r="M364" i="11" s="1"/>
  <c r="F364" i="11"/>
  <c r="G361" i="11"/>
  <c r="H361" i="11" s="1"/>
  <c r="J361" i="11" s="1"/>
  <c r="M361" i="11" s="1"/>
  <c r="F361" i="11"/>
  <c r="G367" i="11"/>
  <c r="I367" i="11" s="1"/>
  <c r="L367" i="11" s="1"/>
  <c r="F367" i="11"/>
  <c r="G357" i="11"/>
  <c r="I357" i="11" s="1"/>
  <c r="L357" i="11" s="1"/>
  <c r="F357" i="11"/>
  <c r="G354" i="11"/>
  <c r="F354" i="11"/>
  <c r="G363" i="11"/>
  <c r="I363" i="11" s="1"/>
  <c r="L363" i="11" s="1"/>
  <c r="F363" i="11"/>
  <c r="G360" i="11"/>
  <c r="I360" i="11" s="1"/>
  <c r="L360" i="11" s="1"/>
  <c r="F360" i="11"/>
  <c r="G366" i="11"/>
  <c r="F366" i="11"/>
  <c r="G378" i="11"/>
  <c r="H378" i="11" s="1"/>
  <c r="J378" i="11" s="1"/>
  <c r="M378" i="11" s="1"/>
  <c r="F378" i="11"/>
  <c r="G377" i="11"/>
  <c r="H377" i="11" s="1"/>
  <c r="J377" i="11" s="1"/>
  <c r="M377" i="11" s="1"/>
  <c r="F377" i="11"/>
  <c r="G351" i="11"/>
  <c r="I351" i="11" s="1"/>
  <c r="L351" i="11" s="1"/>
  <c r="F351" i="11"/>
  <c r="G350" i="11"/>
  <c r="I350" i="11" s="1"/>
  <c r="L350" i="11" s="1"/>
  <c r="F350" i="11"/>
  <c r="G349" i="11"/>
  <c r="F349" i="11"/>
  <c r="G348" i="11"/>
  <c r="H348" i="11" s="1"/>
  <c r="J348" i="11" s="1"/>
  <c r="M348" i="11" s="1"/>
  <c r="F348" i="11"/>
  <c r="G347" i="11"/>
  <c r="I347" i="11" s="1"/>
  <c r="L347" i="11" s="1"/>
  <c r="F347" i="11"/>
  <c r="G346" i="11"/>
  <c r="F346" i="11"/>
  <c r="G345" i="11"/>
  <c r="H345" i="11" s="1"/>
  <c r="J345" i="11" s="1"/>
  <c r="M345" i="11" s="1"/>
  <c r="F345" i="11"/>
  <c r="G344" i="11"/>
  <c r="H344" i="11" s="1"/>
  <c r="J344" i="11" s="1"/>
  <c r="M344" i="11" s="1"/>
  <c r="F344" i="11"/>
  <c r="G342" i="11"/>
  <c r="I342" i="11" s="1"/>
  <c r="L342" i="11" s="1"/>
  <c r="F342" i="11"/>
  <c r="G341" i="11"/>
  <c r="I341" i="11" s="1"/>
  <c r="L341" i="11" s="1"/>
  <c r="F341" i="11"/>
  <c r="G340" i="11"/>
  <c r="I340" i="11" s="1"/>
  <c r="L340" i="11" s="1"/>
  <c r="F340" i="11"/>
  <c r="G339" i="11"/>
  <c r="H339" i="11" s="1"/>
  <c r="J339" i="11" s="1"/>
  <c r="M339" i="11" s="1"/>
  <c r="F339" i="11"/>
  <c r="G337" i="11"/>
  <c r="I337" i="11" s="1"/>
  <c r="L337" i="11" s="1"/>
  <c r="F337" i="11"/>
  <c r="G336" i="11"/>
  <c r="I336" i="11" s="1"/>
  <c r="L336" i="11" s="1"/>
  <c r="F336" i="11"/>
  <c r="G335" i="11"/>
  <c r="I335" i="11" s="1"/>
  <c r="L335" i="11" s="1"/>
  <c r="F335" i="11"/>
  <c r="G334" i="11"/>
  <c r="I334" i="11" s="1"/>
  <c r="L334" i="11" s="1"/>
  <c r="F334" i="11"/>
  <c r="G331" i="11"/>
  <c r="I331" i="11" s="1"/>
  <c r="L331" i="11" s="1"/>
  <c r="F331" i="11"/>
  <c r="G330" i="11"/>
  <c r="I330" i="11" s="1"/>
  <c r="L330" i="11" s="1"/>
  <c r="F330" i="11"/>
  <c r="G329" i="11"/>
  <c r="H329" i="11" s="1"/>
  <c r="J329" i="11" s="1"/>
  <c r="M329" i="11" s="1"/>
  <c r="F329" i="11"/>
  <c r="G328" i="11"/>
  <c r="I328" i="11" s="1"/>
  <c r="L328" i="11" s="1"/>
  <c r="F328" i="11"/>
  <c r="G327" i="11"/>
  <c r="I327" i="11" s="1"/>
  <c r="L327" i="11" s="1"/>
  <c r="F327" i="11"/>
  <c r="G326" i="11"/>
  <c r="I326" i="11" s="1"/>
  <c r="L326" i="11" s="1"/>
  <c r="F326" i="11"/>
  <c r="G325" i="11"/>
  <c r="I325" i="11" s="1"/>
  <c r="L325" i="11" s="1"/>
  <c r="F325" i="11"/>
  <c r="G324" i="11"/>
  <c r="I324" i="11" s="1"/>
  <c r="L324" i="11" s="1"/>
  <c r="F324" i="11"/>
  <c r="G323" i="11"/>
  <c r="I323" i="11" s="1"/>
  <c r="L323" i="11" s="1"/>
  <c r="F323" i="11"/>
  <c r="G322" i="11"/>
  <c r="I322" i="11" s="1"/>
  <c r="L322" i="11" s="1"/>
  <c r="F322" i="11"/>
  <c r="G321" i="11"/>
  <c r="H321" i="11" s="1"/>
  <c r="J321" i="11" s="1"/>
  <c r="M321" i="11" s="1"/>
  <c r="F321" i="11"/>
  <c r="G320" i="11"/>
  <c r="H320" i="11" s="1"/>
  <c r="J320" i="11" s="1"/>
  <c r="M320" i="11" s="1"/>
  <c r="F320" i="11"/>
  <c r="G319" i="11"/>
  <c r="I319" i="11" s="1"/>
  <c r="L319" i="11" s="1"/>
  <c r="F319" i="11"/>
  <c r="G318" i="11"/>
  <c r="I318" i="11" s="1"/>
  <c r="L318" i="11" s="1"/>
  <c r="F318" i="11"/>
  <c r="G317" i="11"/>
  <c r="I317" i="11" s="1"/>
  <c r="L317" i="11" s="1"/>
  <c r="F317" i="11"/>
  <c r="G316" i="11"/>
  <c r="I316" i="11" s="1"/>
  <c r="L316" i="11" s="1"/>
  <c r="F316" i="11"/>
  <c r="G315" i="11"/>
  <c r="I315" i="11" s="1"/>
  <c r="L315" i="11" s="1"/>
  <c r="F315" i="11"/>
  <c r="G313" i="11"/>
  <c r="I313" i="11" s="1"/>
  <c r="L313" i="11" s="1"/>
  <c r="F313" i="11"/>
  <c r="G311" i="11"/>
  <c r="H311" i="11" s="1"/>
  <c r="J311" i="11" s="1"/>
  <c r="M311" i="11" s="1"/>
  <c r="F311" i="11"/>
  <c r="G310" i="11"/>
  <c r="I310" i="11" s="1"/>
  <c r="L310" i="11" s="1"/>
  <c r="F310" i="11"/>
  <c r="G309" i="11"/>
  <c r="I309" i="11" s="1"/>
  <c r="L309" i="11" s="1"/>
  <c r="F309" i="11"/>
  <c r="G308" i="11"/>
  <c r="I308" i="11" s="1"/>
  <c r="L308" i="11" s="1"/>
  <c r="F308" i="11"/>
  <c r="G307" i="11"/>
  <c r="I307" i="11" s="1"/>
  <c r="L307" i="11" s="1"/>
  <c r="F307" i="11"/>
  <c r="G306" i="11"/>
  <c r="I306" i="11" s="1"/>
  <c r="L306" i="11" s="1"/>
  <c r="F306" i="11"/>
  <c r="G304" i="11"/>
  <c r="I304" i="11" s="1"/>
  <c r="L304" i="11" s="1"/>
  <c r="F304" i="11"/>
  <c r="G303" i="11"/>
  <c r="I303" i="11" s="1"/>
  <c r="L303" i="11" s="1"/>
  <c r="F303" i="11"/>
  <c r="G302" i="11"/>
  <c r="H302" i="11" s="1"/>
  <c r="J302" i="11" s="1"/>
  <c r="M302" i="11" s="1"/>
  <c r="F302" i="11"/>
  <c r="G300" i="11"/>
  <c r="H300" i="11" s="1"/>
  <c r="J300" i="11" s="1"/>
  <c r="M300" i="11" s="1"/>
  <c r="F300" i="11"/>
  <c r="G299" i="11"/>
  <c r="I299" i="11" s="1"/>
  <c r="L299" i="11" s="1"/>
  <c r="F299" i="11"/>
  <c r="G298" i="11"/>
  <c r="I298" i="11" s="1"/>
  <c r="L298" i="11" s="1"/>
  <c r="F298" i="11"/>
  <c r="G297" i="11"/>
  <c r="I297" i="11" s="1"/>
  <c r="L297" i="11" s="1"/>
  <c r="F297" i="11"/>
  <c r="G296" i="11"/>
  <c r="I296" i="11" s="1"/>
  <c r="L296" i="11" s="1"/>
  <c r="F296" i="11"/>
  <c r="G295" i="11"/>
  <c r="I295" i="11" s="1"/>
  <c r="L295" i="11" s="1"/>
  <c r="F295" i="11"/>
  <c r="G294" i="11"/>
  <c r="I294" i="11" s="1"/>
  <c r="L294" i="11" s="1"/>
  <c r="F294" i="11"/>
  <c r="G293" i="11"/>
  <c r="H293" i="11" s="1"/>
  <c r="J293" i="11" s="1"/>
  <c r="M293" i="11" s="1"/>
  <c r="F293" i="11"/>
  <c r="G292" i="11"/>
  <c r="I292" i="11" s="1"/>
  <c r="L292" i="11" s="1"/>
  <c r="F292" i="11"/>
  <c r="G291" i="11"/>
  <c r="I291" i="11" s="1"/>
  <c r="L291" i="11" s="1"/>
  <c r="F291" i="11"/>
  <c r="G289" i="11"/>
  <c r="I289" i="11" s="1"/>
  <c r="L289" i="11" s="1"/>
  <c r="F289" i="11"/>
  <c r="G288" i="11"/>
  <c r="I288" i="11" s="1"/>
  <c r="L288" i="11" s="1"/>
  <c r="F288" i="11"/>
  <c r="G287" i="11"/>
  <c r="I287" i="11" s="1"/>
  <c r="L287" i="11" s="1"/>
  <c r="F287" i="11"/>
  <c r="G286" i="11"/>
  <c r="I286" i="11" s="1"/>
  <c r="L286" i="11" s="1"/>
  <c r="F286" i="11"/>
  <c r="G285" i="11"/>
  <c r="I285" i="11" s="1"/>
  <c r="L285" i="11" s="1"/>
  <c r="F285" i="11"/>
  <c r="G284" i="11"/>
  <c r="H284" i="11" s="1"/>
  <c r="J284" i="11" s="1"/>
  <c r="M284" i="11" s="1"/>
  <c r="F284" i="11"/>
  <c r="G283" i="11"/>
  <c r="H283" i="11" s="1"/>
  <c r="J283" i="11" s="1"/>
  <c r="M283" i="11" s="1"/>
  <c r="F283" i="11"/>
  <c r="G282" i="11"/>
  <c r="I282" i="11" s="1"/>
  <c r="L282" i="11" s="1"/>
  <c r="F282" i="11"/>
  <c r="G281" i="11"/>
  <c r="I281" i="11" s="1"/>
  <c r="L281" i="11" s="1"/>
  <c r="F281" i="11"/>
  <c r="G280" i="11"/>
  <c r="I280" i="11" s="1"/>
  <c r="L280" i="11" s="1"/>
  <c r="F280" i="11"/>
  <c r="G279" i="11"/>
  <c r="I279" i="11" s="1"/>
  <c r="L279" i="11" s="1"/>
  <c r="F279" i="11"/>
  <c r="G278" i="11"/>
  <c r="I278" i="11" s="1"/>
  <c r="L278" i="11" s="1"/>
  <c r="F278" i="11"/>
  <c r="G277" i="11"/>
  <c r="I277" i="11" s="1"/>
  <c r="L277" i="11" s="1"/>
  <c r="F277" i="11"/>
  <c r="G276" i="11"/>
  <c r="H276" i="11" s="1"/>
  <c r="J276" i="11" s="1"/>
  <c r="M276" i="11" s="1"/>
  <c r="F276" i="11"/>
  <c r="G275" i="11"/>
  <c r="H275" i="11" s="1"/>
  <c r="J275" i="11" s="1"/>
  <c r="M275" i="11" s="1"/>
  <c r="F275" i="11"/>
  <c r="G274" i="11"/>
  <c r="I274" i="11" s="1"/>
  <c r="L274" i="11" s="1"/>
  <c r="F274" i="11"/>
  <c r="G273" i="11"/>
  <c r="I273" i="11" s="1"/>
  <c r="L273" i="11" s="1"/>
  <c r="F273" i="11"/>
  <c r="G272" i="11"/>
  <c r="I272" i="11" s="1"/>
  <c r="L272" i="11" s="1"/>
  <c r="F272" i="11"/>
  <c r="G271" i="11"/>
  <c r="I271" i="11" s="1"/>
  <c r="L271" i="11" s="1"/>
  <c r="F271" i="11"/>
  <c r="G269" i="11"/>
  <c r="I269" i="11" s="1"/>
  <c r="L269" i="11" s="1"/>
  <c r="F269" i="11"/>
  <c r="G268" i="11"/>
  <c r="I268" i="11" s="1"/>
  <c r="L268" i="11" s="1"/>
  <c r="F268" i="11"/>
  <c r="G267" i="11"/>
  <c r="H267" i="11" s="1"/>
  <c r="J267" i="11" s="1"/>
  <c r="M267" i="11" s="1"/>
  <c r="F267" i="11"/>
  <c r="G266" i="11"/>
  <c r="H266" i="11" s="1"/>
  <c r="J266" i="11" s="1"/>
  <c r="M266" i="11" s="1"/>
  <c r="F266" i="11"/>
  <c r="G265" i="11"/>
  <c r="I265" i="11" s="1"/>
  <c r="L265" i="11" s="1"/>
  <c r="F265" i="11"/>
  <c r="G264" i="11"/>
  <c r="I264" i="11" s="1"/>
  <c r="L264" i="11" s="1"/>
  <c r="F264" i="11"/>
  <c r="G263" i="11"/>
  <c r="H263" i="11" s="1"/>
  <c r="J263" i="11" s="1"/>
  <c r="M263" i="11" s="1"/>
  <c r="F263" i="11"/>
  <c r="G262" i="11"/>
  <c r="H262" i="11" s="1"/>
  <c r="J262" i="11" s="1"/>
  <c r="M262" i="11" s="1"/>
  <c r="F262" i="11"/>
  <c r="G261" i="11"/>
  <c r="I261" i="11" s="1"/>
  <c r="L261" i="11" s="1"/>
  <c r="F261" i="11"/>
  <c r="G260" i="11"/>
  <c r="I260" i="11" s="1"/>
  <c r="L260" i="11" s="1"/>
  <c r="F260" i="11"/>
  <c r="G259" i="11"/>
  <c r="I259" i="11" s="1"/>
  <c r="L259" i="11" s="1"/>
  <c r="F259" i="11"/>
  <c r="G258" i="11"/>
  <c r="H258" i="11" s="1"/>
  <c r="J258" i="11" s="1"/>
  <c r="M258" i="11" s="1"/>
  <c r="F258" i="11"/>
  <c r="G257" i="11"/>
  <c r="I257" i="11" s="1"/>
  <c r="L257" i="11" s="1"/>
  <c r="F257" i="11"/>
  <c r="G256" i="11"/>
  <c r="I256" i="11" s="1"/>
  <c r="L256" i="11" s="1"/>
  <c r="F256" i="11"/>
  <c r="G255" i="11"/>
  <c r="I255" i="11" s="1"/>
  <c r="L255" i="11" s="1"/>
  <c r="F255" i="11"/>
  <c r="G254" i="11"/>
  <c r="I254" i="11" s="1"/>
  <c r="L254" i="11" s="1"/>
  <c r="F254" i="11"/>
  <c r="G253" i="11"/>
  <c r="I253" i="11" s="1"/>
  <c r="L253" i="11" s="1"/>
  <c r="F253" i="11"/>
  <c r="G252" i="11"/>
  <c r="I252" i="11" s="1"/>
  <c r="L252" i="11" s="1"/>
  <c r="F252" i="11"/>
  <c r="G251" i="11"/>
  <c r="I251" i="11" s="1"/>
  <c r="L251" i="11" s="1"/>
  <c r="F251" i="11"/>
  <c r="G250" i="11"/>
  <c r="H250" i="11" s="1"/>
  <c r="J250" i="11" s="1"/>
  <c r="M250" i="11" s="1"/>
  <c r="F250" i="11"/>
  <c r="G249" i="11"/>
  <c r="I249" i="11" s="1"/>
  <c r="L249" i="11" s="1"/>
  <c r="F249" i="11"/>
  <c r="G248" i="11"/>
  <c r="I248" i="11" s="1"/>
  <c r="L248" i="11" s="1"/>
  <c r="F248" i="11"/>
  <c r="G247" i="11"/>
  <c r="I247" i="11" s="1"/>
  <c r="L247" i="11" s="1"/>
  <c r="F247" i="11"/>
  <c r="G246" i="11"/>
  <c r="I246" i="11" s="1"/>
  <c r="L246" i="11" s="1"/>
  <c r="F246" i="11"/>
  <c r="G245" i="11"/>
  <c r="I245" i="11" s="1"/>
  <c r="L245" i="11" s="1"/>
  <c r="F245" i="11"/>
  <c r="G244" i="11"/>
  <c r="H244" i="11" s="1"/>
  <c r="J244" i="11" s="1"/>
  <c r="M244" i="11" s="1"/>
  <c r="F244" i="11"/>
  <c r="G243" i="11"/>
  <c r="I243" i="11" s="1"/>
  <c r="L243" i="11" s="1"/>
  <c r="F243" i="11"/>
  <c r="G242" i="11"/>
  <c r="I242" i="11" s="1"/>
  <c r="L242" i="11" s="1"/>
  <c r="F242" i="11"/>
  <c r="G241" i="11"/>
  <c r="H241" i="11" s="1"/>
  <c r="J241" i="11" s="1"/>
  <c r="M241" i="11" s="1"/>
  <c r="F241" i="11"/>
  <c r="G240" i="11"/>
  <c r="I240" i="11" s="1"/>
  <c r="L240" i="11" s="1"/>
  <c r="F240" i="11"/>
  <c r="G239" i="11"/>
  <c r="I239" i="11" s="1"/>
  <c r="L239" i="11" s="1"/>
  <c r="F239" i="11"/>
  <c r="G238" i="11"/>
  <c r="I238" i="11" s="1"/>
  <c r="L238" i="11" s="1"/>
  <c r="F238" i="11"/>
  <c r="G237" i="11"/>
  <c r="I237" i="11" s="1"/>
  <c r="L237" i="11" s="1"/>
  <c r="F237" i="11"/>
  <c r="G236" i="11"/>
  <c r="H236" i="11" s="1"/>
  <c r="J236" i="11" s="1"/>
  <c r="M236" i="11" s="1"/>
  <c r="F236" i="11"/>
  <c r="G235" i="11"/>
  <c r="I235" i="11" s="1"/>
  <c r="L235" i="11" s="1"/>
  <c r="F235" i="11"/>
  <c r="G232" i="11"/>
  <c r="I232" i="11" s="1"/>
  <c r="L232" i="11" s="1"/>
  <c r="F232" i="11"/>
  <c r="G231" i="11"/>
  <c r="I231" i="11" s="1"/>
  <c r="L231" i="11" s="1"/>
  <c r="F231" i="11"/>
  <c r="G230" i="11"/>
  <c r="H230" i="11" s="1"/>
  <c r="J230" i="11" s="1"/>
  <c r="M230" i="11" s="1"/>
  <c r="F230" i="11"/>
  <c r="G229" i="11"/>
  <c r="I229" i="11" s="1"/>
  <c r="L229" i="11" s="1"/>
  <c r="F229" i="11"/>
  <c r="G228" i="11"/>
  <c r="I228" i="11" s="1"/>
  <c r="L228" i="11" s="1"/>
  <c r="F228" i="11"/>
  <c r="G227" i="11"/>
  <c r="I227" i="11" s="1"/>
  <c r="L227" i="11" s="1"/>
  <c r="F227" i="11"/>
  <c r="G226" i="11"/>
  <c r="H226" i="11" s="1"/>
  <c r="J226" i="11" s="1"/>
  <c r="M226" i="11" s="1"/>
  <c r="F226" i="11"/>
  <c r="G224" i="11"/>
  <c r="I224" i="11" s="1"/>
  <c r="L224" i="11" s="1"/>
  <c r="F224" i="11"/>
  <c r="G223" i="11"/>
  <c r="I223" i="11" s="1"/>
  <c r="L223" i="11" s="1"/>
  <c r="F223" i="11"/>
  <c r="G222" i="11"/>
  <c r="I222" i="11" s="1"/>
  <c r="L222" i="11" s="1"/>
  <c r="F222" i="11"/>
  <c r="G221" i="11"/>
  <c r="H221" i="11" s="1"/>
  <c r="J221" i="11" s="1"/>
  <c r="M221" i="11" s="1"/>
  <c r="F221" i="11"/>
  <c r="G220" i="11"/>
  <c r="I220" i="11" s="1"/>
  <c r="L220" i="11" s="1"/>
  <c r="F220" i="11"/>
  <c r="G219" i="11"/>
  <c r="I219" i="11" s="1"/>
  <c r="L219" i="11" s="1"/>
  <c r="F219" i="11"/>
  <c r="G218" i="11"/>
  <c r="I218" i="11" s="1"/>
  <c r="L218" i="11" s="1"/>
  <c r="F218" i="11"/>
  <c r="G217" i="11"/>
  <c r="H217" i="11" s="1"/>
  <c r="J217" i="11" s="1"/>
  <c r="M217" i="11" s="1"/>
  <c r="F217" i="11"/>
  <c r="G216" i="11"/>
  <c r="I216" i="11" s="1"/>
  <c r="L216" i="11" s="1"/>
  <c r="F216" i="11"/>
  <c r="G215" i="11"/>
  <c r="I215" i="11" s="1"/>
  <c r="L215" i="11" s="1"/>
  <c r="F215" i="11"/>
  <c r="G214" i="11"/>
  <c r="I214" i="11" s="1"/>
  <c r="L214" i="11" s="1"/>
  <c r="F214" i="11"/>
  <c r="G213" i="11"/>
  <c r="H213" i="11" s="1"/>
  <c r="J213" i="11" s="1"/>
  <c r="M213" i="11" s="1"/>
  <c r="F213" i="11"/>
  <c r="G212" i="11"/>
  <c r="I212" i="11" s="1"/>
  <c r="L212" i="11" s="1"/>
  <c r="F212" i="11"/>
  <c r="G211" i="11"/>
  <c r="I211" i="11" s="1"/>
  <c r="L211" i="11" s="1"/>
  <c r="F211" i="11"/>
  <c r="G210" i="11"/>
  <c r="I210" i="11" s="1"/>
  <c r="L210" i="11" s="1"/>
  <c r="F210" i="11"/>
  <c r="G209" i="11"/>
  <c r="H209" i="11" s="1"/>
  <c r="J209" i="11" s="1"/>
  <c r="M209" i="11" s="1"/>
  <c r="F209" i="11"/>
  <c r="G208" i="11"/>
  <c r="I208" i="11" s="1"/>
  <c r="L208" i="11" s="1"/>
  <c r="F208" i="11"/>
  <c r="G207" i="11"/>
  <c r="I207" i="11" s="1"/>
  <c r="L207" i="11" s="1"/>
  <c r="F207" i="11"/>
  <c r="G206" i="11"/>
  <c r="I206" i="11" s="1"/>
  <c r="L206" i="11" s="1"/>
  <c r="F206" i="11"/>
  <c r="G205" i="11"/>
  <c r="H205" i="11" s="1"/>
  <c r="J205" i="11" s="1"/>
  <c r="M205" i="11" s="1"/>
  <c r="F205" i="11"/>
  <c r="G203" i="11"/>
  <c r="I203" i="11" s="1"/>
  <c r="L203" i="11" s="1"/>
  <c r="F203" i="11"/>
  <c r="G202" i="11"/>
  <c r="H202" i="11" s="1"/>
  <c r="J202" i="11" s="1"/>
  <c r="M202" i="11" s="1"/>
  <c r="F202" i="11"/>
  <c r="G201" i="11"/>
  <c r="I201" i="11" s="1"/>
  <c r="L201" i="11" s="1"/>
  <c r="F201" i="11"/>
  <c r="G200" i="11"/>
  <c r="I200" i="11" s="1"/>
  <c r="L200" i="11" s="1"/>
  <c r="F200" i="11"/>
  <c r="G199" i="11"/>
  <c r="I199" i="11" s="1"/>
  <c r="L199" i="11" s="1"/>
  <c r="F199" i="11"/>
  <c r="G198" i="11"/>
  <c r="I198" i="11" s="1"/>
  <c r="L198" i="11" s="1"/>
  <c r="F198" i="11"/>
  <c r="G197" i="11"/>
  <c r="I197" i="11" s="1"/>
  <c r="L197" i="11" s="1"/>
  <c r="F197" i="11"/>
  <c r="G196" i="11"/>
  <c r="I196" i="11" s="1"/>
  <c r="L196" i="11" s="1"/>
  <c r="F196" i="11"/>
  <c r="G195" i="11"/>
  <c r="I195" i="11" s="1"/>
  <c r="L195" i="11" s="1"/>
  <c r="F195" i="11"/>
  <c r="G194" i="11"/>
  <c r="I194" i="11" s="1"/>
  <c r="L194" i="11" s="1"/>
  <c r="F194" i="11"/>
  <c r="G193" i="11"/>
  <c r="H193" i="11" s="1"/>
  <c r="J193" i="11" s="1"/>
  <c r="M193" i="11" s="1"/>
  <c r="F193" i="11"/>
  <c r="G192" i="11"/>
  <c r="I192" i="11" s="1"/>
  <c r="L192" i="11" s="1"/>
  <c r="F192" i="11"/>
  <c r="G191" i="11"/>
  <c r="I191" i="11" s="1"/>
  <c r="L191" i="11" s="1"/>
  <c r="F191" i="11"/>
  <c r="G190" i="11"/>
  <c r="I190" i="11" s="1"/>
  <c r="L190" i="11" s="1"/>
  <c r="F190" i="11"/>
  <c r="G189" i="11"/>
  <c r="H189" i="11" s="1"/>
  <c r="J189" i="11" s="1"/>
  <c r="M189" i="11" s="1"/>
  <c r="F189" i="11"/>
  <c r="G188" i="11"/>
  <c r="I188" i="11" s="1"/>
  <c r="L188" i="11" s="1"/>
  <c r="F188" i="11"/>
  <c r="G187" i="11"/>
  <c r="I187" i="11" s="1"/>
  <c r="L187" i="11" s="1"/>
  <c r="F187" i="11"/>
  <c r="G186" i="11"/>
  <c r="I186" i="11" s="1"/>
  <c r="L186" i="11" s="1"/>
  <c r="F186" i="11"/>
  <c r="G185" i="11"/>
  <c r="H185" i="11" s="1"/>
  <c r="J185" i="11" s="1"/>
  <c r="M185" i="11" s="1"/>
  <c r="F185" i="11"/>
  <c r="G184" i="11"/>
  <c r="I184" i="11" s="1"/>
  <c r="L184" i="11" s="1"/>
  <c r="F184" i="11"/>
  <c r="G183" i="11"/>
  <c r="I183" i="11" s="1"/>
  <c r="L183" i="11" s="1"/>
  <c r="F183" i="11"/>
  <c r="G180" i="11"/>
  <c r="I180" i="11" s="1"/>
  <c r="L180" i="11" s="1"/>
  <c r="F180" i="11"/>
  <c r="G179" i="11"/>
  <c r="H179" i="11" s="1"/>
  <c r="J179" i="11" s="1"/>
  <c r="M179" i="11" s="1"/>
  <c r="F179" i="11"/>
  <c r="G178" i="11"/>
  <c r="I178" i="11" s="1"/>
  <c r="L178" i="11" s="1"/>
  <c r="F178" i="11"/>
  <c r="G177" i="11"/>
  <c r="I177" i="11" s="1"/>
  <c r="L177" i="11" s="1"/>
  <c r="F177" i="11"/>
  <c r="G176" i="11"/>
  <c r="I176" i="11" s="1"/>
  <c r="L176" i="11" s="1"/>
  <c r="F176" i="11"/>
  <c r="G175" i="11"/>
  <c r="H175" i="11" s="1"/>
  <c r="J175" i="11" s="1"/>
  <c r="M175" i="11" s="1"/>
  <c r="F175" i="11"/>
  <c r="G174" i="11"/>
  <c r="I174" i="11" s="1"/>
  <c r="L174" i="11" s="1"/>
  <c r="F174" i="11"/>
  <c r="G173" i="11"/>
  <c r="I173" i="11" s="1"/>
  <c r="L173" i="11" s="1"/>
  <c r="F173" i="11"/>
  <c r="G172" i="11"/>
  <c r="I172" i="11" s="1"/>
  <c r="L172" i="11" s="1"/>
  <c r="F172" i="11"/>
  <c r="G171" i="11"/>
  <c r="H171" i="11" s="1"/>
  <c r="J171" i="11" s="1"/>
  <c r="M171" i="11" s="1"/>
  <c r="F171" i="11"/>
  <c r="G170" i="11"/>
  <c r="I170" i="11" s="1"/>
  <c r="L170" i="11" s="1"/>
  <c r="F170" i="11"/>
  <c r="G169" i="11"/>
  <c r="I169" i="11" s="1"/>
  <c r="L169" i="11" s="1"/>
  <c r="F169" i="11"/>
  <c r="G168" i="11"/>
  <c r="I168" i="11" s="1"/>
  <c r="L168" i="11" s="1"/>
  <c r="F168" i="11"/>
  <c r="G167" i="11"/>
  <c r="H167" i="11" s="1"/>
  <c r="J167" i="11" s="1"/>
  <c r="M167" i="11" s="1"/>
  <c r="F167" i="11"/>
  <c r="G166" i="11"/>
  <c r="I166" i="11" s="1"/>
  <c r="L166" i="11" s="1"/>
  <c r="F166" i="11"/>
  <c r="G165" i="11"/>
  <c r="I165" i="11" s="1"/>
  <c r="L165" i="11" s="1"/>
  <c r="F165" i="11"/>
  <c r="G159" i="11"/>
  <c r="I159" i="11" s="1"/>
  <c r="L159" i="11" s="1"/>
  <c r="F159" i="11"/>
  <c r="G158" i="11"/>
  <c r="H158" i="11" s="1"/>
  <c r="J158" i="11" s="1"/>
  <c r="M158" i="11" s="1"/>
  <c r="F158" i="11"/>
  <c r="G157" i="11"/>
  <c r="I157" i="11" s="1"/>
  <c r="L157" i="11" s="1"/>
  <c r="F157" i="11"/>
  <c r="G156" i="11"/>
  <c r="I156" i="11" s="1"/>
  <c r="L156" i="11" s="1"/>
  <c r="F156" i="11"/>
  <c r="G155" i="11"/>
  <c r="I155" i="11" s="1"/>
  <c r="L155" i="11" s="1"/>
  <c r="F155" i="11"/>
  <c r="G154" i="11"/>
  <c r="H154" i="11" s="1"/>
  <c r="J154" i="11" s="1"/>
  <c r="M154" i="11" s="1"/>
  <c r="F154" i="11"/>
  <c r="G152" i="11"/>
  <c r="I152" i="11" s="1"/>
  <c r="L152" i="11" s="1"/>
  <c r="F152" i="11"/>
  <c r="G151" i="11"/>
  <c r="I151" i="11" s="1"/>
  <c r="L151" i="11" s="1"/>
  <c r="F151" i="11"/>
  <c r="G150" i="11"/>
  <c r="I150" i="11" s="1"/>
  <c r="L150" i="11" s="1"/>
  <c r="F150" i="11"/>
  <c r="G149" i="11"/>
  <c r="H149" i="11" s="1"/>
  <c r="J149" i="11" s="1"/>
  <c r="M149" i="11" s="1"/>
  <c r="F149" i="11"/>
  <c r="L624" i="11" l="1"/>
  <c r="L627" i="11"/>
  <c r="L629" i="11"/>
  <c r="L461" i="11"/>
  <c r="I718" i="11"/>
  <c r="L718" i="11" s="1"/>
  <c r="H483" i="11"/>
  <c r="J483" i="11" s="1"/>
  <c r="M483" i="11" s="1"/>
  <c r="I465" i="11"/>
  <c r="L465" i="11" s="1"/>
  <c r="H215" i="11"/>
  <c r="J215" i="11" s="1"/>
  <c r="M215" i="11" s="1"/>
  <c r="I302" i="11"/>
  <c r="L302" i="11" s="1"/>
  <c r="H207" i="11"/>
  <c r="J207" i="11" s="1"/>
  <c r="M207" i="11" s="1"/>
  <c r="I348" i="11"/>
  <c r="L348" i="11" s="1"/>
  <c r="H296" i="11"/>
  <c r="J296" i="11" s="1"/>
  <c r="M296" i="11" s="1"/>
  <c r="H477" i="11"/>
  <c r="J477" i="11" s="1"/>
  <c r="M477" i="11" s="1"/>
  <c r="I506" i="11"/>
  <c r="L506" i="11" s="1"/>
  <c r="H151" i="11"/>
  <c r="J151" i="11" s="1"/>
  <c r="M151" i="11" s="1"/>
  <c r="H248" i="11"/>
  <c r="J248" i="11" s="1"/>
  <c r="M248" i="11" s="1"/>
  <c r="I276" i="11"/>
  <c r="L276" i="11" s="1"/>
  <c r="H629" i="11"/>
  <c r="J629" i="11" s="1"/>
  <c r="H169" i="11"/>
  <c r="J169" i="11" s="1"/>
  <c r="M169" i="11" s="1"/>
  <c r="I258" i="11"/>
  <c r="L258" i="11" s="1"/>
  <c r="H341" i="11"/>
  <c r="J341" i="11" s="1"/>
  <c r="M341" i="11" s="1"/>
  <c r="I406" i="11"/>
  <c r="L406" i="11" s="1"/>
  <c r="I536" i="11"/>
  <c r="L536" i="11" s="1"/>
  <c r="H564" i="11"/>
  <c r="J564" i="11" s="1"/>
  <c r="M564" i="11" s="1"/>
  <c r="H624" i="11"/>
  <c r="J624" i="11" s="1"/>
  <c r="M624" i="11" s="1"/>
  <c r="H639" i="11"/>
  <c r="J639" i="11" s="1"/>
  <c r="M639" i="11" s="1"/>
  <c r="H440" i="11"/>
  <c r="J440" i="11" s="1"/>
  <c r="M440" i="11" s="1"/>
  <c r="I547" i="11"/>
  <c r="L547" i="11" s="1"/>
  <c r="H577" i="11"/>
  <c r="J577" i="11" s="1"/>
  <c r="M577" i="11" s="1"/>
  <c r="I657" i="11"/>
  <c r="L657" i="11" s="1"/>
  <c r="H177" i="11"/>
  <c r="J177" i="11" s="1"/>
  <c r="M177" i="11" s="1"/>
  <c r="H271" i="11"/>
  <c r="J271" i="11" s="1"/>
  <c r="M271" i="11" s="1"/>
  <c r="I284" i="11"/>
  <c r="L284" i="11" s="1"/>
  <c r="I320" i="11"/>
  <c r="L320" i="11" s="1"/>
  <c r="I380" i="11"/>
  <c r="L380" i="11" s="1"/>
  <c r="I427" i="11"/>
  <c r="L427" i="11" s="1"/>
  <c r="I453" i="11"/>
  <c r="L453" i="11" s="1"/>
  <c r="I490" i="11"/>
  <c r="L490" i="11" s="1"/>
  <c r="I613" i="11"/>
  <c r="L613" i="11" s="1"/>
  <c r="I683" i="11"/>
  <c r="L683" i="11" s="1"/>
  <c r="H191" i="11"/>
  <c r="J191" i="11" s="1"/>
  <c r="M191" i="11" s="1"/>
  <c r="H238" i="11"/>
  <c r="J238" i="11" s="1"/>
  <c r="M238" i="11" s="1"/>
  <c r="H310" i="11"/>
  <c r="J310" i="11" s="1"/>
  <c r="M310" i="11" s="1"/>
  <c r="H328" i="11"/>
  <c r="J328" i="11" s="1"/>
  <c r="M328" i="11" s="1"/>
  <c r="I362" i="11"/>
  <c r="L362" i="11" s="1"/>
  <c r="I397" i="11"/>
  <c r="L397" i="11" s="1"/>
  <c r="I418" i="11"/>
  <c r="L418" i="11" s="1"/>
  <c r="I593" i="11"/>
  <c r="L593" i="11" s="1"/>
  <c r="H611" i="11"/>
  <c r="J611" i="11" s="1"/>
  <c r="M611" i="11" s="1"/>
  <c r="I673" i="11"/>
  <c r="L673" i="11" s="1"/>
  <c r="I693" i="11"/>
  <c r="L693" i="11" s="1"/>
  <c r="H705" i="11"/>
  <c r="J705" i="11" s="1"/>
  <c r="M705" i="11" s="1"/>
  <c r="I725" i="11"/>
  <c r="L725" i="11" s="1"/>
  <c r="H223" i="11"/>
  <c r="J223" i="11" s="1"/>
  <c r="M223" i="11" s="1"/>
  <c r="H363" i="11"/>
  <c r="J363" i="11" s="1"/>
  <c r="M363" i="11" s="1"/>
  <c r="I518" i="11"/>
  <c r="L518" i="11" s="1"/>
  <c r="H605" i="11"/>
  <c r="J605" i="11" s="1"/>
  <c r="M605" i="11" s="1"/>
  <c r="H698" i="11"/>
  <c r="J698" i="11" s="1"/>
  <c r="M698" i="11" s="1"/>
  <c r="H173" i="11"/>
  <c r="J173" i="11" s="1"/>
  <c r="M173" i="11" s="1"/>
  <c r="H198" i="11"/>
  <c r="J198" i="11" s="1"/>
  <c r="M198" i="11" s="1"/>
  <c r="H219" i="11"/>
  <c r="J219" i="11" s="1"/>
  <c r="M219" i="11" s="1"/>
  <c r="H251" i="11"/>
  <c r="J251" i="11" s="1"/>
  <c r="M251" i="11" s="1"/>
  <c r="I266" i="11"/>
  <c r="L266" i="11" s="1"/>
  <c r="I283" i="11"/>
  <c r="L283" i="11" s="1"/>
  <c r="H316" i="11"/>
  <c r="J316" i="11" s="1"/>
  <c r="M316" i="11" s="1"/>
  <c r="I321" i="11"/>
  <c r="L321" i="11" s="1"/>
  <c r="H334" i="11"/>
  <c r="J334" i="11" s="1"/>
  <c r="M334" i="11" s="1"/>
  <c r="I345" i="11"/>
  <c r="L345" i="11" s="1"/>
  <c r="I377" i="11"/>
  <c r="L377" i="11" s="1"/>
  <c r="I364" i="11"/>
  <c r="L364" i="11" s="1"/>
  <c r="I390" i="11"/>
  <c r="L390" i="11" s="1"/>
  <c r="I410" i="11"/>
  <c r="L410" i="11" s="1"/>
  <c r="H422" i="11"/>
  <c r="J422" i="11" s="1"/>
  <c r="M422" i="11" s="1"/>
  <c r="I473" i="11"/>
  <c r="L473" i="11" s="1"/>
  <c r="I497" i="11"/>
  <c r="L497" i="11" s="1"/>
  <c r="H511" i="11"/>
  <c r="J511" i="11" s="1"/>
  <c r="M511" i="11" s="1"/>
  <c r="H573" i="11"/>
  <c r="J573" i="11" s="1"/>
  <c r="M573" i="11" s="1"/>
  <c r="I585" i="11"/>
  <c r="L585" i="11" s="1"/>
  <c r="I616" i="11"/>
  <c r="L616" i="11" s="1"/>
  <c r="I625" i="11"/>
  <c r="I635" i="11"/>
  <c r="L635" i="11" s="1"/>
  <c r="H650" i="11"/>
  <c r="J650" i="11" s="1"/>
  <c r="M650" i="11" s="1"/>
  <c r="H672" i="11"/>
  <c r="J672" i="11" s="1"/>
  <c r="M672" i="11" s="1"/>
  <c r="H714" i="11"/>
  <c r="J714" i="11" s="1"/>
  <c r="M714" i="11" s="1"/>
  <c r="H165" i="11"/>
  <c r="J165" i="11" s="1"/>
  <c r="M165" i="11" s="1"/>
  <c r="H187" i="11"/>
  <c r="J187" i="11" s="1"/>
  <c r="M187" i="11" s="1"/>
  <c r="H211" i="11"/>
  <c r="J211" i="11" s="1"/>
  <c r="M211" i="11" s="1"/>
  <c r="H228" i="11"/>
  <c r="J228" i="11" s="1"/>
  <c r="M228" i="11" s="1"/>
  <c r="H247" i="11"/>
  <c r="J247" i="11" s="1"/>
  <c r="M247" i="11" s="1"/>
  <c r="I275" i="11"/>
  <c r="L275" i="11" s="1"/>
  <c r="H292" i="11"/>
  <c r="J292" i="11" s="1"/>
  <c r="M292" i="11" s="1"/>
  <c r="I372" i="11"/>
  <c r="L372" i="11" s="1"/>
  <c r="I401" i="11"/>
  <c r="L401" i="11" s="1"/>
  <c r="I436" i="11"/>
  <c r="L436" i="11" s="1"/>
  <c r="I445" i="11"/>
  <c r="L445" i="11" s="1"/>
  <c r="H459" i="11"/>
  <c r="J459" i="11" s="1"/>
  <c r="M459" i="11" s="1"/>
  <c r="H479" i="11"/>
  <c r="J479" i="11" s="1"/>
  <c r="M479" i="11" s="1"/>
  <c r="H484" i="11"/>
  <c r="J484" i="11" s="1"/>
  <c r="M484" i="11" s="1"/>
  <c r="I532" i="11"/>
  <c r="L532" i="11" s="1"/>
  <c r="I543" i="11"/>
  <c r="L543" i="11" s="1"/>
  <c r="H562" i="11"/>
  <c r="J562" i="11" s="1"/>
  <c r="M562" i="11" s="1"/>
  <c r="H602" i="11"/>
  <c r="J602" i="11" s="1"/>
  <c r="M602" i="11" s="1"/>
  <c r="H722" i="11"/>
  <c r="J722" i="11" s="1"/>
  <c r="M722" i="11" s="1"/>
  <c r="H156" i="11"/>
  <c r="J156" i="11" s="1"/>
  <c r="M156" i="11" s="1"/>
  <c r="H201" i="11"/>
  <c r="J201" i="11" s="1"/>
  <c r="M201" i="11" s="1"/>
  <c r="H195" i="11"/>
  <c r="J195" i="11" s="1"/>
  <c r="M195" i="11" s="1"/>
  <c r="H203" i="11"/>
  <c r="J203" i="11" s="1"/>
  <c r="M203" i="11" s="1"/>
  <c r="H183" i="11"/>
  <c r="J183" i="11" s="1"/>
  <c r="M183" i="11" s="1"/>
  <c r="H232" i="11"/>
  <c r="J232" i="11" s="1"/>
  <c r="M232" i="11" s="1"/>
  <c r="I241" i="11"/>
  <c r="L241" i="11" s="1"/>
  <c r="I262" i="11"/>
  <c r="L262" i="11" s="1"/>
  <c r="I300" i="11"/>
  <c r="L300" i="11" s="1"/>
  <c r="I339" i="11"/>
  <c r="L339" i="11" s="1"/>
  <c r="I556" i="11"/>
  <c r="L556" i="11" s="1"/>
  <c r="H723" i="11"/>
  <c r="J723" i="11" s="1"/>
  <c r="M723" i="11" s="1"/>
  <c r="H726" i="11"/>
  <c r="J726" i="11" s="1"/>
  <c r="M726" i="11" s="1"/>
  <c r="H150" i="11"/>
  <c r="J150" i="11" s="1"/>
  <c r="M150" i="11" s="1"/>
  <c r="H159" i="11"/>
  <c r="J159" i="11" s="1"/>
  <c r="M159" i="11" s="1"/>
  <c r="H172" i="11"/>
  <c r="J172" i="11" s="1"/>
  <c r="M172" i="11" s="1"/>
  <c r="H180" i="11"/>
  <c r="J180" i="11" s="1"/>
  <c r="M180" i="11" s="1"/>
  <c r="H190" i="11"/>
  <c r="J190" i="11" s="1"/>
  <c r="M190" i="11" s="1"/>
  <c r="H197" i="11"/>
  <c r="J197" i="11" s="1"/>
  <c r="M197" i="11" s="1"/>
  <c r="H210" i="11"/>
  <c r="J210" i="11" s="1"/>
  <c r="M210" i="11" s="1"/>
  <c r="H218" i="11"/>
  <c r="J218" i="11" s="1"/>
  <c r="M218" i="11" s="1"/>
  <c r="H227" i="11"/>
  <c r="J227" i="11" s="1"/>
  <c r="M227" i="11" s="1"/>
  <c r="H237" i="11"/>
  <c r="J237" i="11" s="1"/>
  <c r="M237" i="11" s="1"/>
  <c r="H254" i="11"/>
  <c r="J254" i="11" s="1"/>
  <c r="M254" i="11" s="1"/>
  <c r="I267" i="11"/>
  <c r="L267" i="11" s="1"/>
  <c r="H287" i="11"/>
  <c r="J287" i="11" s="1"/>
  <c r="M287" i="11" s="1"/>
  <c r="I311" i="11"/>
  <c r="L311" i="11" s="1"/>
  <c r="H324" i="11"/>
  <c r="J324" i="11" s="1"/>
  <c r="M324" i="11" s="1"/>
  <c r="I384" i="11"/>
  <c r="L384" i="11" s="1"/>
  <c r="H396" i="11"/>
  <c r="J396" i="11" s="1"/>
  <c r="M396" i="11" s="1"/>
  <c r="H405" i="11"/>
  <c r="J405" i="11" s="1"/>
  <c r="M405" i="11" s="1"/>
  <c r="H413" i="11"/>
  <c r="J413" i="11" s="1"/>
  <c r="M413" i="11" s="1"/>
  <c r="H430" i="11"/>
  <c r="J430" i="11" s="1"/>
  <c r="M430" i="11" s="1"/>
  <c r="H448" i="11"/>
  <c r="J448" i="11" s="1"/>
  <c r="M448" i="11" s="1"/>
  <c r="H468" i="11"/>
  <c r="J468" i="11" s="1"/>
  <c r="M468" i="11" s="1"/>
  <c r="H491" i="11"/>
  <c r="J491" i="11" s="1"/>
  <c r="M491" i="11" s="1"/>
  <c r="H507" i="11"/>
  <c r="J507" i="11" s="1"/>
  <c r="M507" i="11" s="1"/>
  <c r="H508" i="11"/>
  <c r="J508" i="11" s="1"/>
  <c r="M508" i="11" s="1"/>
  <c r="H524" i="11"/>
  <c r="J524" i="11" s="1"/>
  <c r="M524" i="11" s="1"/>
  <c r="I527" i="11"/>
  <c r="L527" i="11" s="1"/>
  <c r="H528" i="11"/>
  <c r="J528" i="11" s="1"/>
  <c r="M528" i="11" s="1"/>
  <c r="I531" i="11"/>
  <c r="L531" i="11" s="1"/>
  <c r="H544" i="11"/>
  <c r="J544" i="11" s="1"/>
  <c r="M544" i="11" s="1"/>
  <c r="I567" i="11"/>
  <c r="L567" i="11" s="1"/>
  <c r="H574" i="11"/>
  <c r="J574" i="11" s="1"/>
  <c r="M574" i="11" s="1"/>
  <c r="I589" i="11"/>
  <c r="L589" i="11" s="1"/>
  <c r="H621" i="11"/>
  <c r="J621" i="11" s="1"/>
  <c r="M621" i="11" s="1"/>
  <c r="I644" i="11"/>
  <c r="L644" i="11" s="1"/>
  <c r="H658" i="11"/>
  <c r="J658" i="11" s="1"/>
  <c r="M658" i="11" s="1"/>
  <c r="H662" i="11"/>
  <c r="J662" i="11" s="1"/>
  <c r="M662" i="11" s="1"/>
  <c r="H667" i="11"/>
  <c r="J667" i="11" s="1"/>
  <c r="M667" i="11" s="1"/>
  <c r="H680" i="11"/>
  <c r="J680" i="11" s="1"/>
  <c r="M680" i="11" s="1"/>
  <c r="I694" i="11"/>
  <c r="L694" i="11" s="1"/>
  <c r="I701" i="11"/>
  <c r="L701" i="11" s="1"/>
  <c r="I717" i="11"/>
  <c r="L717" i="11" s="1"/>
  <c r="H155" i="11"/>
  <c r="J155" i="11" s="1"/>
  <c r="M155" i="11" s="1"/>
  <c r="H168" i="11"/>
  <c r="J168" i="11" s="1"/>
  <c r="M168" i="11" s="1"/>
  <c r="H176" i="11"/>
  <c r="J176" i="11" s="1"/>
  <c r="M176" i="11" s="1"/>
  <c r="H186" i="11"/>
  <c r="J186" i="11" s="1"/>
  <c r="M186" i="11" s="1"/>
  <c r="H194" i="11"/>
  <c r="J194" i="11" s="1"/>
  <c r="M194" i="11" s="1"/>
  <c r="H200" i="11"/>
  <c r="J200" i="11" s="1"/>
  <c r="M200" i="11" s="1"/>
  <c r="H206" i="11"/>
  <c r="J206" i="11" s="1"/>
  <c r="M206" i="11" s="1"/>
  <c r="H214" i="11"/>
  <c r="J214" i="11" s="1"/>
  <c r="M214" i="11" s="1"/>
  <c r="H222" i="11"/>
  <c r="J222" i="11" s="1"/>
  <c r="M222" i="11" s="1"/>
  <c r="H231" i="11"/>
  <c r="J231" i="11" s="1"/>
  <c r="M231" i="11" s="1"/>
  <c r="H242" i="11"/>
  <c r="J242" i="11" s="1"/>
  <c r="M242" i="11" s="1"/>
  <c r="I250" i="11"/>
  <c r="L250" i="11" s="1"/>
  <c r="I263" i="11"/>
  <c r="L263" i="11" s="1"/>
  <c r="I293" i="11"/>
  <c r="L293" i="11" s="1"/>
  <c r="H306" i="11"/>
  <c r="J306" i="11" s="1"/>
  <c r="M306" i="11" s="1"/>
  <c r="I329" i="11"/>
  <c r="L329" i="11" s="1"/>
  <c r="H340" i="11"/>
  <c r="J340" i="11" s="1"/>
  <c r="M340" i="11" s="1"/>
  <c r="I344" i="11"/>
  <c r="L344" i="11" s="1"/>
  <c r="H350" i="11"/>
  <c r="J350" i="11" s="1"/>
  <c r="M350" i="11" s="1"/>
  <c r="I378" i="11"/>
  <c r="L378" i="11" s="1"/>
  <c r="H357" i="11"/>
  <c r="J357" i="11" s="1"/>
  <c r="M357" i="11" s="1"/>
  <c r="H356" i="11"/>
  <c r="J356" i="11" s="1"/>
  <c r="M356" i="11" s="1"/>
  <c r="I374" i="11"/>
  <c r="L374" i="11" s="1"/>
  <c r="H400" i="11"/>
  <c r="J400" i="11" s="1"/>
  <c r="M400" i="11" s="1"/>
  <c r="H409" i="11"/>
  <c r="J409" i="11" s="1"/>
  <c r="M409" i="11" s="1"/>
  <c r="H416" i="11"/>
  <c r="J416" i="11" s="1"/>
  <c r="M416" i="11" s="1"/>
  <c r="I419" i="11"/>
  <c r="L419" i="11" s="1"/>
  <c r="H424" i="11"/>
  <c r="J424" i="11" s="1"/>
  <c r="M424" i="11" s="1"/>
  <c r="H434" i="11"/>
  <c r="J434" i="11" s="1"/>
  <c r="M434" i="11" s="1"/>
  <c r="I437" i="11"/>
  <c r="L437" i="11" s="1"/>
  <c r="H442" i="11"/>
  <c r="J442" i="11" s="1"/>
  <c r="M442" i="11" s="1"/>
  <c r="H450" i="11"/>
  <c r="J450" i="11" s="1"/>
  <c r="M450" i="11" s="1"/>
  <c r="I454" i="11"/>
  <c r="L454" i="11" s="1"/>
  <c r="H461" i="11"/>
  <c r="J461" i="11" s="1"/>
  <c r="M461" i="11" s="1"/>
  <c r="H471" i="11"/>
  <c r="J471" i="11" s="1"/>
  <c r="M471" i="11" s="1"/>
  <c r="I474" i="11"/>
  <c r="L474" i="11" s="1"/>
  <c r="I482" i="11"/>
  <c r="L482" i="11" s="1"/>
  <c r="H502" i="11"/>
  <c r="J502" i="11" s="1"/>
  <c r="M502" i="11" s="1"/>
  <c r="I503" i="11"/>
  <c r="L503" i="11" s="1"/>
  <c r="H514" i="11"/>
  <c r="J514" i="11" s="1"/>
  <c r="M514" i="11" s="1"/>
  <c r="I515" i="11"/>
  <c r="L515" i="11" s="1"/>
  <c r="H540" i="11"/>
  <c r="J540" i="11" s="1"/>
  <c r="M540" i="11" s="1"/>
  <c r="H559" i="11"/>
  <c r="J559" i="11" s="1"/>
  <c r="M559" i="11" s="1"/>
  <c r="I580" i="11"/>
  <c r="L580" i="11" s="1"/>
  <c r="I598" i="11"/>
  <c r="L598" i="11" s="1"/>
  <c r="I628" i="11"/>
  <c r="H653" i="11"/>
  <c r="J653" i="11" s="1"/>
  <c r="M653" i="11" s="1"/>
  <c r="I654" i="11"/>
  <c r="L654" i="11" s="1"/>
  <c r="H688" i="11"/>
  <c r="J688" i="11" s="1"/>
  <c r="M688" i="11" s="1"/>
  <c r="I709" i="11"/>
  <c r="L709" i="11" s="1"/>
  <c r="H727" i="11"/>
  <c r="J727" i="11" s="1"/>
  <c r="M727" i="11" s="1"/>
  <c r="I244" i="11"/>
  <c r="L244" i="11" s="1"/>
  <c r="H279" i="11"/>
  <c r="J279" i="11" s="1"/>
  <c r="M279" i="11" s="1"/>
  <c r="H601" i="11"/>
  <c r="J601" i="11" s="1"/>
  <c r="M601" i="11" s="1"/>
  <c r="H349" i="11"/>
  <c r="J349" i="11" s="1"/>
  <c r="M349" i="11" s="1"/>
  <c r="I349" i="11"/>
  <c r="L349" i="11" s="1"/>
  <c r="I402" i="11"/>
  <c r="L402" i="11" s="1"/>
  <c r="H402" i="11"/>
  <c r="J402" i="11" s="1"/>
  <c r="M402" i="11" s="1"/>
  <c r="H414" i="11"/>
  <c r="J414" i="11" s="1"/>
  <c r="M414" i="11" s="1"/>
  <c r="I414" i="11"/>
  <c r="L414" i="11" s="1"/>
  <c r="I466" i="11"/>
  <c r="L466" i="11" s="1"/>
  <c r="H466" i="11"/>
  <c r="J466" i="11" s="1"/>
  <c r="M466" i="11" s="1"/>
  <c r="I590" i="11"/>
  <c r="L590" i="11" s="1"/>
  <c r="H590" i="11"/>
  <c r="J590" i="11" s="1"/>
  <c r="M590" i="11" s="1"/>
  <c r="H600" i="11"/>
  <c r="J600" i="11" s="1"/>
  <c r="M600" i="11" s="1"/>
  <c r="I600" i="11"/>
  <c r="L600" i="11" s="1"/>
  <c r="I649" i="11"/>
  <c r="L649" i="11" s="1"/>
  <c r="H649" i="11"/>
  <c r="J649" i="11" s="1"/>
  <c r="M649" i="11" s="1"/>
  <c r="I704" i="11"/>
  <c r="L704" i="11" s="1"/>
  <c r="H704" i="11"/>
  <c r="J704" i="11" s="1"/>
  <c r="M704" i="11" s="1"/>
  <c r="I710" i="11"/>
  <c r="L710" i="11" s="1"/>
  <c r="H710" i="11"/>
  <c r="J710" i="11" s="1"/>
  <c r="M710" i="11" s="1"/>
  <c r="I149" i="11"/>
  <c r="L149" i="11" s="1"/>
  <c r="I154" i="11"/>
  <c r="L154" i="11" s="1"/>
  <c r="I158" i="11"/>
  <c r="L158" i="11" s="1"/>
  <c r="I167" i="11"/>
  <c r="L167" i="11" s="1"/>
  <c r="I171" i="11"/>
  <c r="L171" i="11" s="1"/>
  <c r="I175" i="11"/>
  <c r="L175" i="11" s="1"/>
  <c r="I179" i="11"/>
  <c r="L179" i="11" s="1"/>
  <c r="I185" i="11"/>
  <c r="L185" i="11" s="1"/>
  <c r="I189" i="11"/>
  <c r="L189" i="11" s="1"/>
  <c r="I193" i="11"/>
  <c r="L193" i="11" s="1"/>
  <c r="I202" i="11"/>
  <c r="L202" i="11" s="1"/>
  <c r="I205" i="11"/>
  <c r="L205" i="11" s="1"/>
  <c r="I209" i="11"/>
  <c r="L209" i="11" s="1"/>
  <c r="I213" i="11"/>
  <c r="L213" i="11" s="1"/>
  <c r="I217" i="11"/>
  <c r="L217" i="11" s="1"/>
  <c r="I221" i="11"/>
  <c r="L221" i="11" s="1"/>
  <c r="I226" i="11"/>
  <c r="L226" i="11" s="1"/>
  <c r="I230" i="11"/>
  <c r="L230" i="11" s="1"/>
  <c r="I236" i="11"/>
  <c r="L236" i="11" s="1"/>
  <c r="H240" i="11"/>
  <c r="J240" i="11" s="1"/>
  <c r="M240" i="11" s="1"/>
  <c r="H246" i="11"/>
  <c r="J246" i="11" s="1"/>
  <c r="M246" i="11" s="1"/>
  <c r="H255" i="11"/>
  <c r="J255" i="11" s="1"/>
  <c r="M255" i="11" s="1"/>
  <c r="H256" i="11"/>
  <c r="J256" i="11" s="1"/>
  <c r="M256" i="11" s="1"/>
  <c r="H259" i="11"/>
  <c r="J259" i="11" s="1"/>
  <c r="M259" i="11" s="1"/>
  <c r="H260" i="11"/>
  <c r="J260" i="11" s="1"/>
  <c r="M260" i="11" s="1"/>
  <c r="H272" i="11"/>
  <c r="J272" i="11" s="1"/>
  <c r="M272" i="11" s="1"/>
  <c r="H273" i="11"/>
  <c r="J273" i="11" s="1"/>
  <c r="M273" i="11" s="1"/>
  <c r="H280" i="11"/>
  <c r="J280" i="11" s="1"/>
  <c r="M280" i="11" s="1"/>
  <c r="H281" i="11"/>
  <c r="J281" i="11" s="1"/>
  <c r="M281" i="11" s="1"/>
  <c r="H288" i="11"/>
  <c r="J288" i="11" s="1"/>
  <c r="M288" i="11" s="1"/>
  <c r="H289" i="11"/>
  <c r="J289" i="11" s="1"/>
  <c r="M289" i="11" s="1"/>
  <c r="H297" i="11"/>
  <c r="J297" i="11" s="1"/>
  <c r="M297" i="11" s="1"/>
  <c r="H298" i="11"/>
  <c r="J298" i="11" s="1"/>
  <c r="M298" i="11" s="1"/>
  <c r="H307" i="11"/>
  <c r="J307" i="11" s="1"/>
  <c r="M307" i="11" s="1"/>
  <c r="H308" i="11"/>
  <c r="J308" i="11" s="1"/>
  <c r="M308" i="11" s="1"/>
  <c r="H317" i="11"/>
  <c r="J317" i="11" s="1"/>
  <c r="M317" i="11" s="1"/>
  <c r="H318" i="11"/>
  <c r="J318" i="11" s="1"/>
  <c r="M318" i="11" s="1"/>
  <c r="H325" i="11"/>
  <c r="J325" i="11" s="1"/>
  <c r="M325" i="11" s="1"/>
  <c r="H326" i="11"/>
  <c r="J326" i="11" s="1"/>
  <c r="M326" i="11" s="1"/>
  <c r="H335" i="11"/>
  <c r="J335" i="11" s="1"/>
  <c r="M335" i="11" s="1"/>
  <c r="H336" i="11"/>
  <c r="J336" i="11" s="1"/>
  <c r="M336" i="11" s="1"/>
  <c r="I366" i="11"/>
  <c r="L366" i="11" s="1"/>
  <c r="H366" i="11"/>
  <c r="J366" i="11" s="1"/>
  <c r="M366" i="11" s="1"/>
  <c r="H354" i="11"/>
  <c r="J354" i="11" s="1"/>
  <c r="M354" i="11" s="1"/>
  <c r="I354" i="11"/>
  <c r="L354" i="11" s="1"/>
  <c r="I361" i="11"/>
  <c r="L361" i="11" s="1"/>
  <c r="I375" i="11"/>
  <c r="L375" i="11" s="1"/>
  <c r="H375" i="11"/>
  <c r="J375" i="11" s="1"/>
  <c r="M375" i="11" s="1"/>
  <c r="I385" i="11"/>
  <c r="L385" i="11" s="1"/>
  <c r="H385" i="11"/>
  <c r="J385" i="11" s="1"/>
  <c r="M385" i="11" s="1"/>
  <c r="I420" i="11"/>
  <c r="L420" i="11" s="1"/>
  <c r="H420" i="11"/>
  <c r="J420" i="11" s="1"/>
  <c r="M420" i="11" s="1"/>
  <c r="H423" i="11"/>
  <c r="J423" i="11" s="1"/>
  <c r="M423" i="11" s="1"/>
  <c r="I423" i="11"/>
  <c r="L423" i="11" s="1"/>
  <c r="I426" i="11"/>
  <c r="L426" i="11" s="1"/>
  <c r="H478" i="11"/>
  <c r="J478" i="11" s="1"/>
  <c r="M478" i="11" s="1"/>
  <c r="I478" i="11"/>
  <c r="L478" i="11" s="1"/>
  <c r="H493" i="11"/>
  <c r="J493" i="11" s="1"/>
  <c r="M493" i="11" s="1"/>
  <c r="I493" i="11"/>
  <c r="L493" i="11" s="1"/>
  <c r="I495" i="11"/>
  <c r="L495" i="11" s="1"/>
  <c r="H495" i="11"/>
  <c r="J495" i="11" s="1"/>
  <c r="M495" i="11" s="1"/>
  <c r="I510" i="11"/>
  <c r="L510" i="11" s="1"/>
  <c r="H510" i="11"/>
  <c r="J510" i="11" s="1"/>
  <c r="M510" i="11" s="1"/>
  <c r="I519" i="11"/>
  <c r="L519" i="11" s="1"/>
  <c r="H519" i="11"/>
  <c r="J519" i="11" s="1"/>
  <c r="M519" i="11" s="1"/>
  <c r="H551" i="11"/>
  <c r="J551" i="11" s="1"/>
  <c r="M551" i="11" s="1"/>
  <c r="I551" i="11"/>
  <c r="L551" i="11" s="1"/>
  <c r="H555" i="11"/>
  <c r="J555" i="11" s="1"/>
  <c r="M555" i="11" s="1"/>
  <c r="I555" i="11"/>
  <c r="L555" i="11" s="1"/>
  <c r="I587" i="11"/>
  <c r="L587" i="11" s="1"/>
  <c r="H587" i="11"/>
  <c r="J587" i="11" s="1"/>
  <c r="M587" i="11" s="1"/>
  <c r="I594" i="11"/>
  <c r="L594" i="11" s="1"/>
  <c r="H594" i="11"/>
  <c r="J594" i="11" s="1"/>
  <c r="M594" i="11" s="1"/>
  <c r="I620" i="11"/>
  <c r="L620" i="11" s="1"/>
  <c r="H620" i="11"/>
  <c r="J620" i="11" s="1"/>
  <c r="M620" i="11" s="1"/>
  <c r="I666" i="11"/>
  <c r="L666" i="11" s="1"/>
  <c r="H666" i="11"/>
  <c r="J666" i="11" s="1"/>
  <c r="M666" i="11" s="1"/>
  <c r="I684" i="11"/>
  <c r="L684" i="11" s="1"/>
  <c r="H684" i="11"/>
  <c r="J684" i="11" s="1"/>
  <c r="M684" i="11" s="1"/>
  <c r="I394" i="11"/>
  <c r="L394" i="11" s="1"/>
  <c r="H394" i="11"/>
  <c r="J394" i="11" s="1"/>
  <c r="M394" i="11" s="1"/>
  <c r="I498" i="11"/>
  <c r="L498" i="11" s="1"/>
  <c r="H498" i="11"/>
  <c r="J498" i="11" s="1"/>
  <c r="M498" i="11" s="1"/>
  <c r="H561" i="11"/>
  <c r="J561" i="11" s="1"/>
  <c r="M561" i="11" s="1"/>
  <c r="I561" i="11"/>
  <c r="L561" i="11" s="1"/>
  <c r="I582" i="11"/>
  <c r="L582" i="11" s="1"/>
  <c r="H582" i="11"/>
  <c r="J582" i="11" s="1"/>
  <c r="M582" i="11" s="1"/>
  <c r="I607" i="11"/>
  <c r="L607" i="11" s="1"/>
  <c r="H607" i="11"/>
  <c r="J607" i="11" s="1"/>
  <c r="M607" i="11" s="1"/>
  <c r="I355" i="11"/>
  <c r="L355" i="11" s="1"/>
  <c r="H355" i="11"/>
  <c r="J355" i="11" s="1"/>
  <c r="M355" i="11" s="1"/>
  <c r="I379" i="11"/>
  <c r="L379" i="11" s="1"/>
  <c r="H379" i="11"/>
  <c r="J379" i="11" s="1"/>
  <c r="M379" i="11" s="1"/>
  <c r="I389" i="11"/>
  <c r="L389" i="11" s="1"/>
  <c r="H389" i="11"/>
  <c r="J389" i="11" s="1"/>
  <c r="M389" i="11" s="1"/>
  <c r="I398" i="11"/>
  <c r="L398" i="11" s="1"/>
  <c r="H398" i="11"/>
  <c r="J398" i="11" s="1"/>
  <c r="M398" i="11" s="1"/>
  <c r="I407" i="11"/>
  <c r="L407" i="11" s="1"/>
  <c r="H407" i="11"/>
  <c r="J407" i="11" s="1"/>
  <c r="M407" i="11" s="1"/>
  <c r="I428" i="11"/>
  <c r="L428" i="11" s="1"/>
  <c r="H428" i="11"/>
  <c r="J428" i="11" s="1"/>
  <c r="M428" i="11" s="1"/>
  <c r="H431" i="11"/>
  <c r="J431" i="11" s="1"/>
  <c r="M431" i="11" s="1"/>
  <c r="I431" i="11"/>
  <c r="L431" i="11" s="1"/>
  <c r="H487" i="11"/>
  <c r="J487" i="11" s="1"/>
  <c r="M487" i="11" s="1"/>
  <c r="I487" i="11"/>
  <c r="L487" i="11" s="1"/>
  <c r="I499" i="11"/>
  <c r="L499" i="11" s="1"/>
  <c r="H499" i="11"/>
  <c r="J499" i="11" s="1"/>
  <c r="M499" i="11" s="1"/>
  <c r="I581" i="11"/>
  <c r="L581" i="11" s="1"/>
  <c r="H581" i="11"/>
  <c r="J581" i="11" s="1"/>
  <c r="M581" i="11" s="1"/>
  <c r="I591" i="11"/>
  <c r="L591" i="11" s="1"/>
  <c r="H591" i="11"/>
  <c r="J591" i="11" s="1"/>
  <c r="M591" i="11" s="1"/>
  <c r="I599" i="11"/>
  <c r="L599" i="11" s="1"/>
  <c r="H599" i="11"/>
  <c r="J599" i="11" s="1"/>
  <c r="M599" i="11" s="1"/>
  <c r="I606" i="11"/>
  <c r="L606" i="11" s="1"/>
  <c r="H606" i="11"/>
  <c r="J606" i="11" s="1"/>
  <c r="M606" i="11" s="1"/>
  <c r="I645" i="11"/>
  <c r="L645" i="11" s="1"/>
  <c r="H645" i="11"/>
  <c r="J645" i="11" s="1"/>
  <c r="M645" i="11" s="1"/>
  <c r="I702" i="11"/>
  <c r="L702" i="11" s="1"/>
  <c r="H702" i="11"/>
  <c r="J702" i="11" s="1"/>
  <c r="M702" i="11" s="1"/>
  <c r="H713" i="11"/>
  <c r="J713" i="11" s="1"/>
  <c r="M713" i="11" s="1"/>
  <c r="I713" i="11"/>
  <c r="L713" i="11" s="1"/>
  <c r="I373" i="11"/>
  <c r="L373" i="11" s="1"/>
  <c r="H373" i="11"/>
  <c r="J373" i="11" s="1"/>
  <c r="M373" i="11" s="1"/>
  <c r="I383" i="11"/>
  <c r="L383" i="11" s="1"/>
  <c r="H383" i="11"/>
  <c r="J383" i="11" s="1"/>
  <c r="M383" i="11" s="1"/>
  <c r="I411" i="11"/>
  <c r="L411" i="11" s="1"/>
  <c r="H411" i="11"/>
  <c r="J411" i="11" s="1"/>
  <c r="M411" i="11" s="1"/>
  <c r="I446" i="11"/>
  <c r="L446" i="11" s="1"/>
  <c r="H446" i="11"/>
  <c r="J446" i="11" s="1"/>
  <c r="M446" i="11" s="1"/>
  <c r="H460" i="11"/>
  <c r="J460" i="11" s="1"/>
  <c r="I460" i="11"/>
  <c r="H264" i="11"/>
  <c r="J264" i="11" s="1"/>
  <c r="M264" i="11" s="1"/>
  <c r="H268" i="11"/>
  <c r="J268" i="11" s="1"/>
  <c r="M268" i="11" s="1"/>
  <c r="H277" i="11"/>
  <c r="J277" i="11" s="1"/>
  <c r="M277" i="11" s="1"/>
  <c r="H285" i="11"/>
  <c r="J285" i="11" s="1"/>
  <c r="M285" i="11" s="1"/>
  <c r="H294" i="11"/>
  <c r="J294" i="11" s="1"/>
  <c r="M294" i="11" s="1"/>
  <c r="H303" i="11"/>
  <c r="J303" i="11" s="1"/>
  <c r="M303" i="11" s="1"/>
  <c r="H313" i="11"/>
  <c r="J313" i="11" s="1"/>
  <c r="M313" i="11" s="1"/>
  <c r="H322" i="11"/>
  <c r="J322" i="11" s="1"/>
  <c r="M322" i="11" s="1"/>
  <c r="H330" i="11"/>
  <c r="J330" i="11" s="1"/>
  <c r="M330" i="11" s="1"/>
  <c r="I346" i="11"/>
  <c r="L346" i="11" s="1"/>
  <c r="H346" i="11"/>
  <c r="J346" i="11" s="1"/>
  <c r="M346" i="11" s="1"/>
  <c r="H365" i="11"/>
  <c r="J365" i="11" s="1"/>
  <c r="M365" i="11" s="1"/>
  <c r="I365" i="11"/>
  <c r="L365" i="11" s="1"/>
  <c r="I371" i="11"/>
  <c r="L371" i="11" s="1"/>
  <c r="I381" i="11"/>
  <c r="L381" i="11" s="1"/>
  <c r="H381" i="11"/>
  <c r="J381" i="11" s="1"/>
  <c r="M381" i="11" s="1"/>
  <c r="I392" i="11"/>
  <c r="L392" i="11" s="1"/>
  <c r="H392" i="11"/>
  <c r="J392" i="11" s="1"/>
  <c r="M392" i="11" s="1"/>
  <c r="I438" i="11"/>
  <c r="L438" i="11" s="1"/>
  <c r="H438" i="11"/>
  <c r="J438" i="11" s="1"/>
  <c r="M438" i="11" s="1"/>
  <c r="H441" i="11"/>
  <c r="J441" i="11" s="1"/>
  <c r="M441" i="11" s="1"/>
  <c r="I441" i="11"/>
  <c r="L441" i="11" s="1"/>
  <c r="I444" i="11"/>
  <c r="L444" i="11" s="1"/>
  <c r="I464" i="11"/>
  <c r="L464" i="11" s="1"/>
  <c r="H464" i="11"/>
  <c r="J464" i="11" s="1"/>
  <c r="M464" i="11" s="1"/>
  <c r="I494" i="11"/>
  <c r="L494" i="11" s="1"/>
  <c r="H494" i="11"/>
  <c r="J494" i="11" s="1"/>
  <c r="M494" i="11" s="1"/>
  <c r="H523" i="11"/>
  <c r="J523" i="11" s="1"/>
  <c r="M523" i="11" s="1"/>
  <c r="I523" i="11"/>
  <c r="L523" i="11" s="1"/>
  <c r="I548" i="11"/>
  <c r="L548" i="11" s="1"/>
  <c r="H548" i="11"/>
  <c r="J548" i="11" s="1"/>
  <c r="M548" i="11" s="1"/>
  <c r="I552" i="11"/>
  <c r="L552" i="11" s="1"/>
  <c r="H552" i="11"/>
  <c r="J552" i="11" s="1"/>
  <c r="M552" i="11" s="1"/>
  <c r="I586" i="11"/>
  <c r="L586" i="11" s="1"/>
  <c r="H586" i="11"/>
  <c r="J586" i="11" s="1"/>
  <c r="M586" i="11" s="1"/>
  <c r="I595" i="11"/>
  <c r="L595" i="11" s="1"/>
  <c r="H595" i="11"/>
  <c r="J595" i="11" s="1"/>
  <c r="M595" i="11" s="1"/>
  <c r="I617" i="11"/>
  <c r="L617" i="11" s="1"/>
  <c r="H617" i="11"/>
  <c r="J617" i="11" s="1"/>
  <c r="M617" i="11" s="1"/>
  <c r="I663" i="11"/>
  <c r="L663" i="11" s="1"/>
  <c r="H663" i="11"/>
  <c r="J663" i="11" s="1"/>
  <c r="M663" i="11" s="1"/>
  <c r="H687" i="11"/>
  <c r="J687" i="11" s="1"/>
  <c r="M687" i="11" s="1"/>
  <c r="I687" i="11"/>
  <c r="L687" i="11" s="1"/>
  <c r="I449" i="11"/>
  <c r="L449" i="11" s="1"/>
  <c r="H456" i="11"/>
  <c r="J456" i="11" s="1"/>
  <c r="M456" i="11" s="1"/>
  <c r="I470" i="11"/>
  <c r="L470" i="11" s="1"/>
  <c r="H475" i="11"/>
  <c r="J475" i="11" s="1"/>
  <c r="M475" i="11" s="1"/>
  <c r="H516" i="11"/>
  <c r="J516" i="11" s="1"/>
  <c r="M516" i="11" s="1"/>
  <c r="I535" i="11"/>
  <c r="L535" i="11" s="1"/>
  <c r="I539" i="11"/>
  <c r="L539" i="11" s="1"/>
  <c r="H569" i="11"/>
  <c r="J569" i="11" s="1"/>
  <c r="M569" i="11" s="1"/>
  <c r="I576" i="11"/>
  <c r="L576" i="11" s="1"/>
  <c r="H614" i="11"/>
  <c r="J614" i="11" s="1"/>
  <c r="M614" i="11" s="1"/>
  <c r="I638" i="11"/>
  <c r="L638" i="11" s="1"/>
  <c r="I679" i="11"/>
  <c r="L679" i="11" s="1"/>
  <c r="I697" i="11"/>
  <c r="L697" i="11" s="1"/>
  <c r="I721" i="11"/>
  <c r="L721" i="11" s="1"/>
  <c r="H578" i="11"/>
  <c r="J578" i="11" s="1"/>
  <c r="M578" i="11" s="1"/>
  <c r="H572" i="11"/>
  <c r="J572" i="11" s="1"/>
  <c r="M572" i="11" s="1"/>
  <c r="H566" i="11"/>
  <c r="J566" i="11" s="1"/>
  <c r="M566" i="11" s="1"/>
  <c r="H252" i="11"/>
  <c r="J252" i="11" s="1"/>
  <c r="M252" i="11" s="1"/>
  <c r="H152" i="11"/>
  <c r="J152" i="11" s="1"/>
  <c r="M152" i="11" s="1"/>
  <c r="H157" i="11"/>
  <c r="J157" i="11" s="1"/>
  <c r="M157" i="11" s="1"/>
  <c r="H166" i="11"/>
  <c r="J166" i="11" s="1"/>
  <c r="M166" i="11" s="1"/>
  <c r="H170" i="11"/>
  <c r="J170" i="11" s="1"/>
  <c r="M170" i="11" s="1"/>
  <c r="H174" i="11"/>
  <c r="J174" i="11" s="1"/>
  <c r="M174" i="11" s="1"/>
  <c r="H178" i="11"/>
  <c r="J178" i="11" s="1"/>
  <c r="M178" i="11" s="1"/>
  <c r="H184" i="11"/>
  <c r="J184" i="11" s="1"/>
  <c r="M184" i="11" s="1"/>
  <c r="H188" i="11"/>
  <c r="J188" i="11" s="1"/>
  <c r="M188" i="11" s="1"/>
  <c r="H192" i="11"/>
  <c r="J192" i="11" s="1"/>
  <c r="M192" i="11" s="1"/>
  <c r="H196" i="11"/>
  <c r="J196" i="11" s="1"/>
  <c r="M196" i="11" s="1"/>
  <c r="H199" i="11"/>
  <c r="J199" i="11" s="1"/>
  <c r="M199" i="11" s="1"/>
  <c r="H208" i="11"/>
  <c r="J208" i="11" s="1"/>
  <c r="M208" i="11" s="1"/>
  <c r="H212" i="11"/>
  <c r="J212" i="11" s="1"/>
  <c r="M212" i="11" s="1"/>
  <c r="H216" i="11"/>
  <c r="J216" i="11" s="1"/>
  <c r="M216" i="11" s="1"/>
  <c r="H220" i="11"/>
  <c r="J220" i="11" s="1"/>
  <c r="M220" i="11" s="1"/>
  <c r="H224" i="11"/>
  <c r="J224" i="11" s="1"/>
  <c r="M224" i="11" s="1"/>
  <c r="H229" i="11"/>
  <c r="J229" i="11" s="1"/>
  <c r="M229" i="11" s="1"/>
  <c r="H235" i="11"/>
  <c r="J235" i="11" s="1"/>
  <c r="M235" i="11" s="1"/>
  <c r="H239" i="11"/>
  <c r="J239" i="11" s="1"/>
  <c r="M239" i="11" s="1"/>
  <c r="H243" i="11"/>
  <c r="J243" i="11" s="1"/>
  <c r="M243" i="11" s="1"/>
  <c r="H245" i="11"/>
  <c r="J245" i="11" s="1"/>
  <c r="M245" i="11" s="1"/>
  <c r="H249" i="11"/>
  <c r="J249" i="11" s="1"/>
  <c r="M249" i="11" s="1"/>
  <c r="H253" i="11"/>
  <c r="J253" i="11" s="1"/>
  <c r="M253" i="11" s="1"/>
  <c r="H257" i="11"/>
  <c r="J257" i="11" s="1"/>
  <c r="M257" i="11" s="1"/>
  <c r="H261" i="11"/>
  <c r="J261" i="11" s="1"/>
  <c r="M261" i="11" s="1"/>
  <c r="H265" i="11"/>
  <c r="J265" i="11" s="1"/>
  <c r="M265" i="11" s="1"/>
  <c r="H269" i="11"/>
  <c r="J269" i="11" s="1"/>
  <c r="M269" i="11" s="1"/>
  <c r="H274" i="11"/>
  <c r="J274" i="11" s="1"/>
  <c r="M274" i="11" s="1"/>
  <c r="H278" i="11"/>
  <c r="J278" i="11" s="1"/>
  <c r="M278" i="11" s="1"/>
  <c r="H282" i="11"/>
  <c r="J282" i="11" s="1"/>
  <c r="M282" i="11" s="1"/>
  <c r="H286" i="11"/>
  <c r="J286" i="11" s="1"/>
  <c r="M286" i="11" s="1"/>
  <c r="H291" i="11"/>
  <c r="J291" i="11" s="1"/>
  <c r="M291" i="11" s="1"/>
  <c r="H295" i="11"/>
  <c r="J295" i="11" s="1"/>
  <c r="M295" i="11" s="1"/>
  <c r="H299" i="11"/>
  <c r="J299" i="11" s="1"/>
  <c r="M299" i="11" s="1"/>
  <c r="H304" i="11"/>
  <c r="J304" i="11" s="1"/>
  <c r="M304" i="11" s="1"/>
  <c r="H309" i="11"/>
  <c r="J309" i="11" s="1"/>
  <c r="M309" i="11" s="1"/>
  <c r="H315" i="11"/>
  <c r="J315" i="11" s="1"/>
  <c r="M315" i="11" s="1"/>
  <c r="H319" i="11"/>
  <c r="J319" i="11" s="1"/>
  <c r="M319" i="11" s="1"/>
  <c r="H323" i="11"/>
  <c r="J323" i="11" s="1"/>
  <c r="M323" i="11" s="1"/>
  <c r="H327" i="11"/>
  <c r="J327" i="11" s="1"/>
  <c r="M327" i="11" s="1"/>
  <c r="H331" i="11"/>
  <c r="J331" i="11" s="1"/>
  <c r="M331" i="11" s="1"/>
  <c r="H337" i="11"/>
  <c r="J337" i="11" s="1"/>
  <c r="M337" i="11" s="1"/>
  <c r="H342" i="11"/>
  <c r="J342" i="11" s="1"/>
  <c r="M342" i="11" s="1"/>
  <c r="H347" i="11"/>
  <c r="J347" i="11" s="1"/>
  <c r="M347" i="11" s="1"/>
  <c r="H351" i="11"/>
  <c r="J351" i="11" s="1"/>
  <c r="M351" i="11" s="1"/>
  <c r="H360" i="11"/>
  <c r="J360" i="11" s="1"/>
  <c r="M360" i="11" s="1"/>
  <c r="H367" i="11"/>
  <c r="J367" i="11" s="1"/>
  <c r="M367" i="11" s="1"/>
  <c r="H358" i="11"/>
  <c r="J358" i="11" s="1"/>
  <c r="M358" i="11" s="1"/>
  <c r="I382" i="11"/>
  <c r="L382" i="11" s="1"/>
  <c r="I393" i="11"/>
  <c r="L393" i="11" s="1"/>
  <c r="H425" i="11"/>
  <c r="J425" i="11" s="1"/>
  <c r="M425" i="11" s="1"/>
  <c r="I425" i="11"/>
  <c r="L425" i="11" s="1"/>
  <c r="H443" i="11"/>
  <c r="J443" i="11" s="1"/>
  <c r="M443" i="11" s="1"/>
  <c r="I443" i="11"/>
  <c r="L443" i="11" s="1"/>
  <c r="H395" i="11"/>
  <c r="J395" i="11" s="1"/>
  <c r="M395" i="11" s="1"/>
  <c r="I395" i="11"/>
  <c r="L395" i="11" s="1"/>
  <c r="H399" i="11"/>
  <c r="J399" i="11" s="1"/>
  <c r="M399" i="11" s="1"/>
  <c r="I399" i="11"/>
  <c r="L399" i="11" s="1"/>
  <c r="H403" i="11"/>
  <c r="J403" i="11" s="1"/>
  <c r="M403" i="11" s="1"/>
  <c r="I403" i="11"/>
  <c r="L403" i="11" s="1"/>
  <c r="H408" i="11"/>
  <c r="J408" i="11" s="1"/>
  <c r="M408" i="11" s="1"/>
  <c r="I408" i="11"/>
  <c r="L408" i="11" s="1"/>
  <c r="H412" i="11"/>
  <c r="J412" i="11" s="1"/>
  <c r="M412" i="11" s="1"/>
  <c r="I412" i="11"/>
  <c r="L412" i="11" s="1"/>
  <c r="H429" i="11"/>
  <c r="J429" i="11" s="1"/>
  <c r="M429" i="11" s="1"/>
  <c r="I429" i="11"/>
  <c r="L429" i="11" s="1"/>
  <c r="H447" i="11"/>
  <c r="J447" i="11" s="1"/>
  <c r="M447" i="11" s="1"/>
  <c r="I447" i="11"/>
  <c r="L447" i="11" s="1"/>
  <c r="I376" i="11"/>
  <c r="L376" i="11" s="1"/>
  <c r="I386" i="11"/>
  <c r="L386" i="11" s="1"/>
  <c r="H417" i="11"/>
  <c r="J417" i="11" s="1"/>
  <c r="M417" i="11" s="1"/>
  <c r="I417" i="11"/>
  <c r="L417" i="11" s="1"/>
  <c r="H435" i="11"/>
  <c r="J435" i="11" s="1"/>
  <c r="M435" i="11" s="1"/>
  <c r="I435" i="11"/>
  <c r="L435" i="11" s="1"/>
  <c r="H452" i="11"/>
  <c r="J452" i="11" s="1"/>
  <c r="M452" i="11" s="1"/>
  <c r="I452" i="11"/>
  <c r="L452" i="11" s="1"/>
  <c r="H421" i="11"/>
  <c r="J421" i="11" s="1"/>
  <c r="M421" i="11" s="1"/>
  <c r="I421" i="11"/>
  <c r="L421" i="11" s="1"/>
  <c r="H439" i="11"/>
  <c r="J439" i="11" s="1"/>
  <c r="M439" i="11" s="1"/>
  <c r="I439" i="11"/>
  <c r="L439" i="11" s="1"/>
  <c r="H458" i="11"/>
  <c r="J458" i="11" s="1"/>
  <c r="M458" i="11" s="1"/>
  <c r="I458" i="11"/>
  <c r="L458" i="11" s="1"/>
  <c r="I463" i="11"/>
  <c r="L463" i="11" s="1"/>
  <c r="I467" i="11"/>
  <c r="L467" i="11" s="1"/>
  <c r="I472" i="11"/>
  <c r="L472" i="11" s="1"/>
  <c r="I476" i="11"/>
  <c r="L476" i="11" s="1"/>
  <c r="I492" i="11"/>
  <c r="L492" i="11" s="1"/>
  <c r="H492" i="11"/>
  <c r="J492" i="11" s="1"/>
  <c r="M492" i="11" s="1"/>
  <c r="I500" i="11"/>
  <c r="L500" i="11" s="1"/>
  <c r="H500" i="11"/>
  <c r="J500" i="11" s="1"/>
  <c r="M500" i="11" s="1"/>
  <c r="I517" i="11"/>
  <c r="L517" i="11" s="1"/>
  <c r="H517" i="11"/>
  <c r="J517" i="11" s="1"/>
  <c r="M517" i="11" s="1"/>
  <c r="I560" i="11"/>
  <c r="L560" i="11" s="1"/>
  <c r="H560" i="11"/>
  <c r="J560" i="11" s="1"/>
  <c r="M560" i="11" s="1"/>
  <c r="H504" i="11"/>
  <c r="J504" i="11" s="1"/>
  <c r="M504" i="11" s="1"/>
  <c r="I513" i="11"/>
  <c r="L513" i="11" s="1"/>
  <c r="H513" i="11"/>
  <c r="J513" i="11" s="1"/>
  <c r="M513" i="11" s="1"/>
  <c r="H520" i="11"/>
  <c r="J520" i="11" s="1"/>
  <c r="M520" i="11" s="1"/>
  <c r="I526" i="11"/>
  <c r="L526" i="11" s="1"/>
  <c r="H526" i="11"/>
  <c r="J526" i="11" s="1"/>
  <c r="M526" i="11" s="1"/>
  <c r="H529" i="11"/>
  <c r="J529" i="11" s="1"/>
  <c r="M529" i="11" s="1"/>
  <c r="I534" i="11"/>
  <c r="L534" i="11" s="1"/>
  <c r="H534" i="11"/>
  <c r="J534" i="11" s="1"/>
  <c r="M534" i="11" s="1"/>
  <c r="H537" i="11"/>
  <c r="J537" i="11" s="1"/>
  <c r="M537" i="11" s="1"/>
  <c r="I542" i="11"/>
  <c r="L542" i="11" s="1"/>
  <c r="H542" i="11"/>
  <c r="J542" i="11" s="1"/>
  <c r="M542" i="11" s="1"/>
  <c r="H545" i="11"/>
  <c r="J545" i="11" s="1"/>
  <c r="M545" i="11" s="1"/>
  <c r="I550" i="11"/>
  <c r="L550" i="11" s="1"/>
  <c r="H550" i="11"/>
  <c r="J550" i="11" s="1"/>
  <c r="M550" i="11" s="1"/>
  <c r="H553" i="11"/>
  <c r="J553" i="11" s="1"/>
  <c r="M553" i="11" s="1"/>
  <c r="I485" i="11"/>
  <c r="L485" i="11" s="1"/>
  <c r="H485" i="11"/>
  <c r="J485" i="11" s="1"/>
  <c r="M485" i="11" s="1"/>
  <c r="I496" i="11"/>
  <c r="L496" i="11" s="1"/>
  <c r="H496" i="11"/>
  <c r="J496" i="11" s="1"/>
  <c r="M496" i="11" s="1"/>
  <c r="I509" i="11"/>
  <c r="L509" i="11" s="1"/>
  <c r="H509" i="11"/>
  <c r="J509" i="11" s="1"/>
  <c r="M509" i="11" s="1"/>
  <c r="H480" i="11"/>
  <c r="J480" i="11" s="1"/>
  <c r="M480" i="11" s="1"/>
  <c r="I481" i="11"/>
  <c r="L481" i="11" s="1"/>
  <c r="I505" i="11"/>
  <c r="L505" i="11" s="1"/>
  <c r="H505" i="11"/>
  <c r="J505" i="11" s="1"/>
  <c r="M505" i="11" s="1"/>
  <c r="H512" i="11"/>
  <c r="J512" i="11" s="1"/>
  <c r="M512" i="11" s="1"/>
  <c r="I521" i="11"/>
  <c r="L521" i="11" s="1"/>
  <c r="H521" i="11"/>
  <c r="J521" i="11" s="1"/>
  <c r="M521" i="11" s="1"/>
  <c r="H525" i="11"/>
  <c r="J525" i="11" s="1"/>
  <c r="M525" i="11" s="1"/>
  <c r="I530" i="11"/>
  <c r="L530" i="11" s="1"/>
  <c r="H530" i="11"/>
  <c r="J530" i="11" s="1"/>
  <c r="M530" i="11" s="1"/>
  <c r="H533" i="11"/>
  <c r="J533" i="11" s="1"/>
  <c r="M533" i="11" s="1"/>
  <c r="I538" i="11"/>
  <c r="L538" i="11" s="1"/>
  <c r="H538" i="11"/>
  <c r="J538" i="11" s="1"/>
  <c r="M538" i="11" s="1"/>
  <c r="H541" i="11"/>
  <c r="J541" i="11" s="1"/>
  <c r="M541" i="11" s="1"/>
  <c r="I546" i="11"/>
  <c r="L546" i="11" s="1"/>
  <c r="H546" i="11"/>
  <c r="J546" i="11" s="1"/>
  <c r="M546" i="11" s="1"/>
  <c r="H549" i="11"/>
  <c r="J549" i="11" s="1"/>
  <c r="M549" i="11" s="1"/>
  <c r="I554" i="11"/>
  <c r="L554" i="11" s="1"/>
  <c r="H554" i="11"/>
  <c r="J554" i="11" s="1"/>
  <c r="M554" i="11" s="1"/>
  <c r="H565" i="11"/>
  <c r="J565" i="11" s="1"/>
  <c r="M565" i="11" s="1"/>
  <c r="H571" i="11"/>
  <c r="J571" i="11" s="1"/>
  <c r="M571" i="11" s="1"/>
  <c r="H575" i="11"/>
  <c r="J575" i="11" s="1"/>
  <c r="M575" i="11" s="1"/>
  <c r="H579" i="11"/>
  <c r="J579" i="11" s="1"/>
  <c r="M579" i="11" s="1"/>
  <c r="H584" i="11"/>
  <c r="J584" i="11" s="1"/>
  <c r="M584" i="11" s="1"/>
  <c r="H588" i="11"/>
  <c r="J588" i="11" s="1"/>
  <c r="M588" i="11" s="1"/>
  <c r="H592" i="11"/>
  <c r="J592" i="11" s="1"/>
  <c r="M592" i="11" s="1"/>
  <c r="H596" i="11"/>
  <c r="J596" i="11" s="1"/>
  <c r="M596" i="11" s="1"/>
  <c r="H603" i="11"/>
  <c r="J603" i="11" s="1"/>
  <c r="M603" i="11" s="1"/>
  <c r="I615" i="11"/>
  <c r="L615" i="11" s="1"/>
  <c r="H615" i="11"/>
  <c r="J615" i="11" s="1"/>
  <c r="M615" i="11" s="1"/>
  <c r="H622" i="11"/>
  <c r="J622" i="11" s="1"/>
  <c r="M622" i="11" s="1"/>
  <c r="I610" i="11"/>
  <c r="L610" i="11" s="1"/>
  <c r="H610" i="11"/>
  <c r="J610" i="11" s="1"/>
  <c r="M610" i="11" s="1"/>
  <c r="H618" i="11"/>
  <c r="J618" i="11" s="1"/>
  <c r="M618" i="11" s="1"/>
  <c r="I604" i="11"/>
  <c r="L604" i="11" s="1"/>
  <c r="H604" i="11"/>
  <c r="J604" i="11" s="1"/>
  <c r="M604" i="11" s="1"/>
  <c r="I623" i="11"/>
  <c r="H623" i="11"/>
  <c r="J623" i="11" s="1"/>
  <c r="I626" i="11"/>
  <c r="H626" i="11"/>
  <c r="J626" i="11" s="1"/>
  <c r="I619" i="11"/>
  <c r="L619" i="11" s="1"/>
  <c r="H619" i="11"/>
  <c r="J619" i="11" s="1"/>
  <c r="M619" i="11" s="1"/>
  <c r="H632" i="11"/>
  <c r="J632" i="11" s="1"/>
  <c r="M632" i="11" s="1"/>
  <c r="H636" i="11"/>
  <c r="J636" i="11" s="1"/>
  <c r="M636" i="11" s="1"/>
  <c r="H640" i="11"/>
  <c r="J640" i="11" s="1"/>
  <c r="M640" i="11" s="1"/>
  <c r="H647" i="11"/>
  <c r="J647" i="11" s="1"/>
  <c r="M647" i="11" s="1"/>
  <c r="H651" i="11"/>
  <c r="J651" i="11" s="1"/>
  <c r="M651" i="11" s="1"/>
  <c r="H655" i="11"/>
  <c r="J655" i="11" s="1"/>
  <c r="M655" i="11" s="1"/>
  <c r="H660" i="11"/>
  <c r="J660" i="11" s="1"/>
  <c r="M660" i="11" s="1"/>
  <c r="H664" i="11"/>
  <c r="J664" i="11" s="1"/>
  <c r="M664" i="11" s="1"/>
  <c r="H669" i="11"/>
  <c r="J669" i="11" s="1"/>
  <c r="M669" i="11" s="1"/>
  <c r="H674" i="11"/>
  <c r="J674" i="11" s="1"/>
  <c r="M674" i="11" s="1"/>
  <c r="H681" i="11"/>
  <c r="J681" i="11" s="1"/>
  <c r="M681" i="11" s="1"/>
  <c r="H685" i="11"/>
  <c r="J685" i="11" s="1"/>
  <c r="M685" i="11" s="1"/>
  <c r="H691" i="11"/>
  <c r="J691" i="11" s="1"/>
  <c r="M691" i="11" s="1"/>
  <c r="H695" i="11"/>
  <c r="J695" i="11" s="1"/>
  <c r="M695" i="11" s="1"/>
  <c r="H699" i="11"/>
  <c r="J699" i="11" s="1"/>
  <c r="M699" i="11" s="1"/>
  <c r="H729" i="11"/>
  <c r="J729" i="11" s="1"/>
  <c r="M729" i="11" s="1"/>
  <c r="H706" i="11"/>
  <c r="J706" i="11" s="1"/>
  <c r="M706" i="11" s="1"/>
  <c r="H711" i="11"/>
  <c r="J711" i="11" s="1"/>
  <c r="M711" i="11" s="1"/>
  <c r="H715" i="11"/>
  <c r="J715" i="11" s="1"/>
  <c r="M715" i="11" s="1"/>
  <c r="H719" i="11"/>
  <c r="J719" i="11" s="1"/>
  <c r="M719" i="11" s="1"/>
  <c r="H627" i="11"/>
  <c r="J627" i="11" s="1"/>
  <c r="H633" i="11"/>
  <c r="J633" i="11" s="1"/>
  <c r="M633" i="11" s="1"/>
  <c r="H637" i="11"/>
  <c r="J637" i="11" s="1"/>
  <c r="M637" i="11" s="1"/>
  <c r="H643" i="11"/>
  <c r="J643" i="11" s="1"/>
  <c r="M643" i="11" s="1"/>
  <c r="H648" i="11"/>
  <c r="J648" i="11" s="1"/>
  <c r="M648" i="11" s="1"/>
  <c r="H652" i="11"/>
  <c r="J652" i="11" s="1"/>
  <c r="M652" i="11" s="1"/>
  <c r="H656" i="11"/>
  <c r="J656" i="11" s="1"/>
  <c r="M656" i="11" s="1"/>
  <c r="H661" i="11"/>
  <c r="J661" i="11" s="1"/>
  <c r="M661" i="11" s="1"/>
  <c r="H665" i="11"/>
  <c r="J665" i="11" s="1"/>
  <c r="M665" i="11" s="1"/>
  <c r="H670" i="11"/>
  <c r="J670" i="11" s="1"/>
  <c r="M670" i="11" s="1"/>
  <c r="H678" i="11"/>
  <c r="J678" i="11" s="1"/>
  <c r="M678" i="11" s="1"/>
  <c r="H682" i="11"/>
  <c r="J682" i="11" s="1"/>
  <c r="M682" i="11" s="1"/>
  <c r="H686" i="11"/>
  <c r="J686" i="11" s="1"/>
  <c r="M686" i="11" s="1"/>
  <c r="H692" i="11"/>
  <c r="J692" i="11" s="1"/>
  <c r="M692" i="11" s="1"/>
  <c r="H696" i="11"/>
  <c r="J696" i="11" s="1"/>
  <c r="M696" i="11" s="1"/>
  <c r="H700" i="11"/>
  <c r="J700" i="11" s="1"/>
  <c r="M700" i="11" s="1"/>
  <c r="H703" i="11"/>
  <c r="J703" i="11" s="1"/>
  <c r="M703" i="11" s="1"/>
  <c r="H708" i="11"/>
  <c r="J708" i="11" s="1"/>
  <c r="M708" i="11" s="1"/>
  <c r="H712" i="11"/>
  <c r="J712" i="11" s="1"/>
  <c r="M712" i="11" s="1"/>
  <c r="H716" i="11"/>
  <c r="J716" i="11" s="1"/>
  <c r="M716" i="11" s="1"/>
  <c r="H720" i="11"/>
  <c r="J720" i="11" s="1"/>
  <c r="M720" i="11" s="1"/>
  <c r="H724" i="11"/>
  <c r="J724" i="11" s="1"/>
  <c r="M724" i="11" s="1"/>
  <c r="H728" i="11"/>
  <c r="J728" i="11" s="1"/>
  <c r="M728" i="11" s="1"/>
  <c r="M629" i="11" l="1"/>
  <c r="M627" i="11"/>
  <c r="L625" i="11"/>
  <c r="M625" i="11" s="1"/>
  <c r="L623" i="11"/>
  <c r="M623" i="11" s="1"/>
  <c r="L628" i="11"/>
  <c r="M628" i="11" s="1"/>
  <c r="L626" i="11"/>
  <c r="M626" i="11" s="1"/>
  <c r="L460" i="11"/>
  <c r="M460" i="11" s="1"/>
  <c r="F103" i="11"/>
  <c r="G103" i="11"/>
  <c r="H103" i="11" s="1"/>
  <c r="J103" i="11" s="1"/>
  <c r="M103" i="11" s="1"/>
  <c r="F104" i="11"/>
  <c r="G104" i="11"/>
  <c r="I104" i="11" s="1"/>
  <c r="L104" i="11" s="1"/>
  <c r="F105" i="11"/>
  <c r="G105" i="11"/>
  <c r="H105" i="11" s="1"/>
  <c r="J105" i="11" s="1"/>
  <c r="M105" i="11" s="1"/>
  <c r="F106" i="11"/>
  <c r="G106" i="11"/>
  <c r="H106" i="11" s="1"/>
  <c r="J106" i="11" s="1"/>
  <c r="M106" i="11" s="1"/>
  <c r="F107" i="11"/>
  <c r="G107" i="11"/>
  <c r="H107" i="11" s="1"/>
  <c r="J107" i="11" s="1"/>
  <c r="M107" i="11" s="1"/>
  <c r="F108" i="11"/>
  <c r="G108" i="11"/>
  <c r="I108" i="11" s="1"/>
  <c r="L108" i="11" s="1"/>
  <c r="I106" i="11" l="1"/>
  <c r="L106" i="11" s="1"/>
  <c r="I103" i="11"/>
  <c r="L103" i="11" s="1"/>
  <c r="H108" i="11"/>
  <c r="J108" i="11" s="1"/>
  <c r="M108" i="11" s="1"/>
  <c r="I107" i="11"/>
  <c r="L107" i="11" s="1"/>
  <c r="H104" i="11"/>
  <c r="J104" i="11" s="1"/>
  <c r="M104" i="11" s="1"/>
  <c r="I105" i="11"/>
  <c r="L105" i="11" s="1"/>
  <c r="G148" i="11" l="1"/>
  <c r="I148" i="11" s="1"/>
  <c r="L148" i="11" s="1"/>
  <c r="G147" i="11"/>
  <c r="I147" i="11" s="1"/>
  <c r="L147" i="11" s="1"/>
  <c r="G146" i="11"/>
  <c r="I146" i="11" s="1"/>
  <c r="L146" i="11" s="1"/>
  <c r="G145" i="11"/>
  <c r="I145" i="11" s="1"/>
  <c r="L145" i="11" s="1"/>
  <c r="G144" i="11"/>
  <c r="I144" i="11" s="1"/>
  <c r="L144" i="11" s="1"/>
  <c r="G142" i="11"/>
  <c r="I142" i="11" s="1"/>
  <c r="L142" i="11" s="1"/>
  <c r="G141" i="11"/>
  <c r="I141" i="11" s="1"/>
  <c r="L141" i="11" s="1"/>
  <c r="G143" i="11"/>
  <c r="I143" i="11" s="1"/>
  <c r="L143" i="11" s="1"/>
  <c r="G140" i="11"/>
  <c r="I140" i="11" s="1"/>
  <c r="L140" i="11" s="1"/>
  <c r="G139" i="11"/>
  <c r="I139" i="11" s="1"/>
  <c r="L139" i="11" s="1"/>
  <c r="G138" i="11"/>
  <c r="I138" i="11" s="1"/>
  <c r="L138" i="11" s="1"/>
  <c r="G137" i="11"/>
  <c r="I137" i="11" s="1"/>
  <c r="L137" i="11" s="1"/>
  <c r="G136" i="11"/>
  <c r="I136" i="11" s="1"/>
  <c r="L136" i="11" s="1"/>
  <c r="G134" i="11"/>
  <c r="I134" i="11" s="1"/>
  <c r="L134" i="11" s="1"/>
  <c r="G133" i="11"/>
  <c r="I133" i="11" s="1"/>
  <c r="L133" i="11" s="1"/>
  <c r="G132" i="11"/>
  <c r="I132" i="11" s="1"/>
  <c r="L132" i="11" s="1"/>
  <c r="G131" i="11"/>
  <c r="I131" i="11" s="1"/>
  <c r="L131" i="11" s="1"/>
  <c r="G130" i="11"/>
  <c r="I130" i="11" s="1"/>
  <c r="L130" i="11" s="1"/>
  <c r="G129" i="11"/>
  <c r="I129" i="11" s="1"/>
  <c r="L129" i="11" s="1"/>
  <c r="G128" i="11"/>
  <c r="I128" i="11" s="1"/>
  <c r="L128" i="11" s="1"/>
  <c r="G127" i="11"/>
  <c r="I127" i="11" s="1"/>
  <c r="L127" i="11" s="1"/>
  <c r="G126" i="11"/>
  <c r="I126" i="11" s="1"/>
  <c r="L126" i="11" s="1"/>
  <c r="G125" i="11"/>
  <c r="I125" i="11" s="1"/>
  <c r="L125" i="11" s="1"/>
  <c r="G124" i="11"/>
  <c r="I124" i="11" s="1"/>
  <c r="L124" i="11" s="1"/>
  <c r="G123" i="11"/>
  <c r="I123" i="11" s="1"/>
  <c r="L123" i="11" s="1"/>
  <c r="G122" i="11"/>
  <c r="I122" i="11" s="1"/>
  <c r="L122" i="11" s="1"/>
  <c r="G121" i="11"/>
  <c r="I121" i="11" s="1"/>
  <c r="L121" i="11" s="1"/>
  <c r="G120" i="11"/>
  <c r="I120" i="11" s="1"/>
  <c r="L120" i="11" s="1"/>
  <c r="G119" i="11"/>
  <c r="I119" i="11" s="1"/>
  <c r="L119" i="11" s="1"/>
  <c r="G118" i="11"/>
  <c r="I118" i="11" s="1"/>
  <c r="L118" i="11" s="1"/>
  <c r="G117" i="11"/>
  <c r="I117" i="11" s="1"/>
  <c r="L117" i="11" s="1"/>
  <c r="G116" i="11"/>
  <c r="I116" i="11" s="1"/>
  <c r="L116" i="11" s="1"/>
  <c r="G115" i="11"/>
  <c r="I115" i="11" s="1"/>
  <c r="L115" i="11" s="1"/>
  <c r="G114" i="11"/>
  <c r="I114" i="11" s="1"/>
  <c r="L114" i="11" s="1"/>
  <c r="G113" i="11"/>
  <c r="I113" i="11" s="1"/>
  <c r="L113" i="11" s="1"/>
  <c r="G112" i="11"/>
  <c r="I112" i="11" s="1"/>
  <c r="L112" i="11" s="1"/>
  <c r="G110" i="11"/>
  <c r="I110" i="11" s="1"/>
  <c r="L110" i="11" s="1"/>
  <c r="G102" i="11"/>
  <c r="I102" i="11" s="1"/>
  <c r="L102" i="11" s="1"/>
  <c r="G101" i="11"/>
  <c r="I101" i="11" s="1"/>
  <c r="L101" i="11" s="1"/>
  <c r="G100" i="11"/>
  <c r="I100" i="11" s="1"/>
  <c r="L100" i="11" s="1"/>
  <c r="G99" i="11"/>
  <c r="I99" i="11" s="1"/>
  <c r="L99" i="11" s="1"/>
  <c r="G98" i="11"/>
  <c r="I98" i="11" s="1"/>
  <c r="L98" i="11" s="1"/>
  <c r="G97" i="11"/>
  <c r="I97" i="11" s="1"/>
  <c r="L97" i="11" s="1"/>
  <c r="G96" i="11"/>
  <c r="I96" i="11" s="1"/>
  <c r="L96" i="11" s="1"/>
  <c r="G95" i="11"/>
  <c r="I95" i="11" s="1"/>
  <c r="L95" i="11" s="1"/>
  <c r="G94" i="11"/>
  <c r="I94" i="11" s="1"/>
  <c r="L94" i="11" s="1"/>
  <c r="G93" i="11"/>
  <c r="I93" i="11" s="1"/>
  <c r="L93" i="11" s="1"/>
  <c r="G92" i="11"/>
  <c r="I92" i="11" s="1"/>
  <c r="L92" i="11" s="1"/>
  <c r="G91" i="11"/>
  <c r="I91" i="11" s="1"/>
  <c r="L91" i="11" s="1"/>
  <c r="G90" i="11"/>
  <c r="I90" i="11" s="1"/>
  <c r="L90" i="11" s="1"/>
  <c r="G89" i="11"/>
  <c r="I89" i="11" s="1"/>
  <c r="L89" i="11" s="1"/>
  <c r="G88" i="11"/>
  <c r="I88" i="11" s="1"/>
  <c r="L88" i="11" s="1"/>
  <c r="G87" i="11"/>
  <c r="I87" i="11" s="1"/>
  <c r="L87" i="11" s="1"/>
  <c r="G86" i="11"/>
  <c r="I86" i="11" s="1"/>
  <c r="L86" i="11" s="1"/>
  <c r="G85" i="11"/>
  <c r="I85" i="11" s="1"/>
  <c r="L85" i="11" s="1"/>
  <c r="G84" i="11"/>
  <c r="I84" i="11" s="1"/>
  <c r="L84" i="11" s="1"/>
  <c r="G83" i="11"/>
  <c r="I83" i="11" s="1"/>
  <c r="L83" i="11" s="1"/>
  <c r="G82" i="11"/>
  <c r="I82" i="11" s="1"/>
  <c r="L82" i="11" s="1"/>
  <c r="G81" i="11"/>
  <c r="I81" i="11" s="1"/>
  <c r="G80" i="11"/>
  <c r="I80" i="11" s="1"/>
  <c r="G79" i="11"/>
  <c r="I79" i="11" s="1"/>
  <c r="G78" i="11"/>
  <c r="I78" i="11" s="1"/>
  <c r="G77" i="11"/>
  <c r="I77" i="11" s="1"/>
  <c r="G76" i="11"/>
  <c r="I76" i="11" s="1"/>
  <c r="L76" i="11" s="1"/>
  <c r="G75" i="11"/>
  <c r="I75" i="11" s="1"/>
  <c r="L75" i="11" s="1"/>
  <c r="G74" i="11"/>
  <c r="I74" i="11" s="1"/>
  <c r="L74" i="11" s="1"/>
  <c r="G73" i="11"/>
  <c r="I73" i="11" s="1"/>
  <c r="L73" i="11" s="1"/>
  <c r="G72" i="11"/>
  <c r="I72" i="11" s="1"/>
  <c r="L72" i="11" s="1"/>
  <c r="G71" i="11"/>
  <c r="I71" i="11" s="1"/>
  <c r="L71" i="11" s="1"/>
  <c r="G70" i="11"/>
  <c r="I70" i="11" s="1"/>
  <c r="L70" i="11" s="1"/>
  <c r="G69" i="11"/>
  <c r="I69" i="11" s="1"/>
  <c r="L69" i="11" s="1"/>
  <c r="G68" i="11"/>
  <c r="I68" i="11" s="1"/>
  <c r="L68" i="11" s="1"/>
  <c r="G67" i="11"/>
  <c r="I67" i="11" s="1"/>
  <c r="G66" i="11"/>
  <c r="I66" i="11" s="1"/>
  <c r="G58" i="11"/>
  <c r="I58" i="11" s="1"/>
  <c r="L58" i="11" s="1"/>
  <c r="G57" i="11"/>
  <c r="I57" i="11" s="1"/>
  <c r="L57" i="11" s="1"/>
  <c r="G56" i="11"/>
  <c r="I56" i="11" s="1"/>
  <c r="L56" i="11" s="1"/>
  <c r="G55" i="11"/>
  <c r="I55" i="11" s="1"/>
  <c r="L55" i="11" s="1"/>
  <c r="G54" i="11"/>
  <c r="I54" i="11" s="1"/>
  <c r="L54" i="11" s="1"/>
  <c r="G53" i="11"/>
  <c r="I53" i="11" s="1"/>
  <c r="G52" i="11"/>
  <c r="I52" i="11" s="1"/>
  <c r="G51" i="11"/>
  <c r="I51" i="11" s="1"/>
  <c r="G50" i="11"/>
  <c r="I50" i="11" s="1"/>
  <c r="G49" i="11"/>
  <c r="I49" i="11" s="1"/>
  <c r="G48" i="11"/>
  <c r="I48" i="11" s="1"/>
  <c r="G47" i="11"/>
  <c r="G44" i="11"/>
  <c r="I44" i="11" s="1"/>
  <c r="L44" i="11" s="1"/>
  <c r="G43" i="11"/>
  <c r="I43" i="11" s="1"/>
  <c r="L43" i="11" s="1"/>
  <c r="G42" i="11"/>
  <c r="I42" i="11" s="1"/>
  <c r="L42" i="11" s="1"/>
  <c r="G41" i="11"/>
  <c r="I41" i="11" s="1"/>
  <c r="L41" i="11" s="1"/>
  <c r="G40" i="11"/>
  <c r="I40" i="11" s="1"/>
  <c r="L40" i="11" s="1"/>
  <c r="G39" i="11"/>
  <c r="I39" i="11" s="1"/>
  <c r="L39" i="11" s="1"/>
  <c r="G38" i="11"/>
  <c r="I38" i="11" s="1"/>
  <c r="L38" i="11" s="1"/>
  <c r="G37" i="11"/>
  <c r="I37" i="11" s="1"/>
  <c r="L37" i="11" s="1"/>
  <c r="G36" i="11"/>
  <c r="I36" i="11" s="1"/>
  <c r="L36" i="11" s="1"/>
  <c r="G35" i="11"/>
  <c r="I35" i="11" s="1"/>
  <c r="L35" i="11" s="1"/>
  <c r="G34" i="11"/>
  <c r="I34" i="11" s="1"/>
  <c r="L34" i="11" s="1"/>
  <c r="G33" i="11"/>
  <c r="I33" i="11" s="1"/>
  <c r="L33" i="11" s="1"/>
  <c r="G32" i="11"/>
  <c r="I32" i="11" s="1"/>
  <c r="L32" i="11" s="1"/>
  <c r="G31" i="11"/>
  <c r="I31" i="11" s="1"/>
  <c r="L31" i="11" s="1"/>
  <c r="G30" i="11"/>
  <c r="I30" i="11" s="1"/>
  <c r="L30" i="11" s="1"/>
  <c r="G29" i="11"/>
  <c r="I29" i="11" s="1"/>
  <c r="L29" i="11" s="1"/>
  <c r="G28" i="11"/>
  <c r="I28" i="11" s="1"/>
  <c r="L28" i="11" s="1"/>
  <c r="G27" i="11"/>
  <c r="I27" i="11" s="1"/>
  <c r="L27" i="11" s="1"/>
  <c r="G26" i="11"/>
  <c r="I26" i="11" s="1"/>
  <c r="L26" i="11" s="1"/>
  <c r="G25" i="11"/>
  <c r="I25" i="11" s="1"/>
  <c r="L25" i="11" s="1"/>
  <c r="G24" i="11"/>
  <c r="I24" i="11" s="1"/>
  <c r="L24" i="11" s="1"/>
  <c r="G23" i="11"/>
  <c r="I23" i="11" s="1"/>
  <c r="L23" i="11" s="1"/>
  <c r="G22" i="11"/>
  <c r="I22" i="11" s="1"/>
  <c r="L22" i="11" s="1"/>
  <c r="G21" i="11"/>
  <c r="I21" i="11" s="1"/>
  <c r="L21" i="11" s="1"/>
  <c r="G20" i="11"/>
  <c r="I20" i="11" s="1"/>
  <c r="L20" i="11" s="1"/>
  <c r="G19" i="11"/>
  <c r="I19" i="11" s="1"/>
  <c r="L19" i="11" s="1"/>
  <c r="G18" i="11"/>
  <c r="I18" i="11" s="1"/>
  <c r="L18" i="11" s="1"/>
  <c r="G17" i="11"/>
  <c r="I17" i="11" s="1"/>
  <c r="L17" i="11" s="1"/>
  <c r="G16" i="11"/>
  <c r="I16" i="11" s="1"/>
  <c r="L16" i="11" s="1"/>
  <c r="G15" i="11"/>
  <c r="I15" i="11" s="1"/>
  <c r="L15" i="11" s="1"/>
  <c r="G14" i="11"/>
  <c r="I14" i="11" s="1"/>
  <c r="L14" i="11" s="1"/>
  <c r="G13" i="11"/>
  <c r="I13" i="11" s="1"/>
  <c r="L13" i="11" s="1"/>
  <c r="G12" i="11"/>
  <c r="I12" i="11" s="1"/>
  <c r="L12" i="11" s="1"/>
  <c r="G11" i="11"/>
  <c r="I11" i="11" s="1"/>
  <c r="L11" i="11" s="1"/>
  <c r="G10" i="11"/>
  <c r="I10" i="11" s="1"/>
  <c r="L10" i="11" s="1"/>
  <c r="G9" i="11"/>
  <c r="I9" i="11" s="1"/>
  <c r="L9" i="11" s="1"/>
  <c r="F148" i="11"/>
  <c r="F147" i="11"/>
  <c r="F146" i="11"/>
  <c r="F145" i="11"/>
  <c r="F144" i="11"/>
  <c r="F142" i="11"/>
  <c r="F141" i="11"/>
  <c r="F143" i="11"/>
  <c r="F140" i="11"/>
  <c r="F139" i="11"/>
  <c r="F138" i="11"/>
  <c r="F137" i="11"/>
  <c r="F136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0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L49" i="11" l="1"/>
  <c r="L50" i="11"/>
  <c r="L77" i="11"/>
  <c r="L81" i="11"/>
  <c r="L80" i="11"/>
  <c r="I47" i="11"/>
  <c r="L51" i="11"/>
  <c r="L66" i="11"/>
  <c r="L78" i="11"/>
  <c r="L53" i="11"/>
  <c r="L48" i="11"/>
  <c r="L52" i="11"/>
  <c r="L67" i="11"/>
  <c r="L79" i="11"/>
  <c r="H11" i="11"/>
  <c r="J11" i="11" s="1"/>
  <c r="M11" i="11" s="1"/>
  <c r="H15" i="11"/>
  <c r="J15" i="11" s="1"/>
  <c r="M15" i="11" s="1"/>
  <c r="H19" i="11"/>
  <c r="J19" i="11" s="1"/>
  <c r="M19" i="11" s="1"/>
  <c r="H23" i="11"/>
  <c r="J23" i="11" s="1"/>
  <c r="M23" i="11" s="1"/>
  <c r="H27" i="11"/>
  <c r="J27" i="11" s="1"/>
  <c r="M27" i="11" s="1"/>
  <c r="H31" i="11"/>
  <c r="J31" i="11" s="1"/>
  <c r="M31" i="11" s="1"/>
  <c r="H35" i="11"/>
  <c r="J35" i="11" s="1"/>
  <c r="M35" i="11" s="1"/>
  <c r="H39" i="11"/>
  <c r="J39" i="11" s="1"/>
  <c r="M39" i="11" s="1"/>
  <c r="H43" i="11"/>
  <c r="J43" i="11" s="1"/>
  <c r="M43" i="11" s="1"/>
  <c r="H47" i="11"/>
  <c r="J47" i="11" s="1"/>
  <c r="H51" i="11"/>
  <c r="J51" i="11" s="1"/>
  <c r="H55" i="11"/>
  <c r="J55" i="11" s="1"/>
  <c r="M55" i="11" s="1"/>
  <c r="H67" i="11"/>
  <c r="J67" i="11" s="1"/>
  <c r="M67" i="11" s="1"/>
  <c r="H71" i="11"/>
  <c r="J71" i="11" s="1"/>
  <c r="M71" i="11" s="1"/>
  <c r="H75" i="11"/>
  <c r="J75" i="11" s="1"/>
  <c r="M75" i="11" s="1"/>
  <c r="H79" i="11"/>
  <c r="J79" i="11" s="1"/>
  <c r="M79" i="11" s="1"/>
  <c r="H83" i="11"/>
  <c r="J83" i="11" s="1"/>
  <c r="M83" i="11" s="1"/>
  <c r="H87" i="11"/>
  <c r="J87" i="11" s="1"/>
  <c r="M87" i="11" s="1"/>
  <c r="H91" i="11"/>
  <c r="J91" i="11" s="1"/>
  <c r="M91" i="11" s="1"/>
  <c r="H95" i="11"/>
  <c r="J95" i="11" s="1"/>
  <c r="M95" i="11" s="1"/>
  <c r="H99" i="11"/>
  <c r="J99" i="11" s="1"/>
  <c r="M99" i="11" s="1"/>
  <c r="H110" i="11"/>
  <c r="J110" i="11" s="1"/>
  <c r="M110" i="11" s="1"/>
  <c r="H115" i="11"/>
  <c r="J115" i="11" s="1"/>
  <c r="M115" i="11" s="1"/>
  <c r="H119" i="11"/>
  <c r="J119" i="11" s="1"/>
  <c r="M119" i="11" s="1"/>
  <c r="H123" i="11"/>
  <c r="J123" i="11" s="1"/>
  <c r="M123" i="11" s="1"/>
  <c r="H127" i="11"/>
  <c r="J127" i="11" s="1"/>
  <c r="M127" i="11" s="1"/>
  <c r="H131" i="11"/>
  <c r="J131" i="11" s="1"/>
  <c r="M131" i="11" s="1"/>
  <c r="H136" i="11"/>
  <c r="J136" i="11" s="1"/>
  <c r="M136" i="11" s="1"/>
  <c r="H140" i="11"/>
  <c r="J140" i="11" s="1"/>
  <c r="M140" i="11" s="1"/>
  <c r="H144" i="11"/>
  <c r="J144" i="11" s="1"/>
  <c r="M144" i="11" s="1"/>
  <c r="H148" i="11"/>
  <c r="J148" i="11" s="1"/>
  <c r="M148" i="11" s="1"/>
  <c r="H9" i="11"/>
  <c r="J9" i="11" s="1"/>
  <c r="M9" i="11" s="1"/>
  <c r="H13" i="11"/>
  <c r="J13" i="11" s="1"/>
  <c r="M13" i="11" s="1"/>
  <c r="H17" i="11"/>
  <c r="J17" i="11" s="1"/>
  <c r="M17" i="11" s="1"/>
  <c r="H21" i="11"/>
  <c r="J21" i="11" s="1"/>
  <c r="M21" i="11" s="1"/>
  <c r="H25" i="11"/>
  <c r="J25" i="11" s="1"/>
  <c r="M25" i="11" s="1"/>
  <c r="H29" i="11"/>
  <c r="J29" i="11" s="1"/>
  <c r="M29" i="11" s="1"/>
  <c r="H33" i="11"/>
  <c r="J33" i="11" s="1"/>
  <c r="M33" i="11" s="1"/>
  <c r="H37" i="11"/>
  <c r="J37" i="11" s="1"/>
  <c r="M37" i="11" s="1"/>
  <c r="H41" i="11"/>
  <c r="J41" i="11" s="1"/>
  <c r="M41" i="11" s="1"/>
  <c r="H49" i="11"/>
  <c r="J49" i="11" s="1"/>
  <c r="M49" i="11" s="1"/>
  <c r="H53" i="11"/>
  <c r="J53" i="11" s="1"/>
  <c r="M53" i="11" s="1"/>
  <c r="H57" i="11"/>
  <c r="J57" i="11" s="1"/>
  <c r="M57" i="11" s="1"/>
  <c r="H69" i="11"/>
  <c r="J69" i="11" s="1"/>
  <c r="M69" i="11" s="1"/>
  <c r="H73" i="11"/>
  <c r="J73" i="11" s="1"/>
  <c r="M73" i="11" s="1"/>
  <c r="H77" i="11"/>
  <c r="J77" i="11" s="1"/>
  <c r="M77" i="11" s="1"/>
  <c r="H81" i="11"/>
  <c r="J81" i="11" s="1"/>
  <c r="H85" i="11"/>
  <c r="J85" i="11" s="1"/>
  <c r="M85" i="11" s="1"/>
  <c r="H89" i="11"/>
  <c r="J89" i="11" s="1"/>
  <c r="M89" i="11" s="1"/>
  <c r="H93" i="11"/>
  <c r="J93" i="11" s="1"/>
  <c r="M93" i="11" s="1"/>
  <c r="H97" i="11"/>
  <c r="J97" i="11" s="1"/>
  <c r="M97" i="11" s="1"/>
  <c r="H101" i="11"/>
  <c r="J101" i="11" s="1"/>
  <c r="M101" i="11" s="1"/>
  <c r="H113" i="11"/>
  <c r="J113" i="11" s="1"/>
  <c r="M113" i="11" s="1"/>
  <c r="H117" i="11"/>
  <c r="J117" i="11" s="1"/>
  <c r="M117" i="11" s="1"/>
  <c r="H121" i="11"/>
  <c r="J121" i="11" s="1"/>
  <c r="M121" i="11" s="1"/>
  <c r="H125" i="11"/>
  <c r="J125" i="11" s="1"/>
  <c r="M125" i="11" s="1"/>
  <c r="H129" i="11"/>
  <c r="J129" i="11" s="1"/>
  <c r="M129" i="11" s="1"/>
  <c r="H133" i="11"/>
  <c r="J133" i="11" s="1"/>
  <c r="M133" i="11" s="1"/>
  <c r="H138" i="11"/>
  <c r="J138" i="11" s="1"/>
  <c r="M138" i="11" s="1"/>
  <c r="H141" i="11"/>
  <c r="J141" i="11" s="1"/>
  <c r="M141" i="11" s="1"/>
  <c r="H146" i="11"/>
  <c r="J146" i="11" s="1"/>
  <c r="M146" i="11" s="1"/>
  <c r="H10" i="11"/>
  <c r="J10" i="11" s="1"/>
  <c r="M10" i="11" s="1"/>
  <c r="H12" i="11"/>
  <c r="J12" i="11" s="1"/>
  <c r="M12" i="11" s="1"/>
  <c r="H14" i="11"/>
  <c r="J14" i="11" s="1"/>
  <c r="M14" i="11" s="1"/>
  <c r="H16" i="11"/>
  <c r="J16" i="11" s="1"/>
  <c r="M16" i="11" s="1"/>
  <c r="H18" i="11"/>
  <c r="J18" i="11" s="1"/>
  <c r="M18" i="11" s="1"/>
  <c r="H20" i="11"/>
  <c r="J20" i="11" s="1"/>
  <c r="M20" i="11" s="1"/>
  <c r="H22" i="11"/>
  <c r="J22" i="11" s="1"/>
  <c r="M22" i="11" s="1"/>
  <c r="H24" i="11"/>
  <c r="J24" i="11" s="1"/>
  <c r="M24" i="11" s="1"/>
  <c r="H26" i="11"/>
  <c r="J26" i="11" s="1"/>
  <c r="M26" i="11" s="1"/>
  <c r="H28" i="11"/>
  <c r="J28" i="11" s="1"/>
  <c r="M28" i="11" s="1"/>
  <c r="H30" i="11"/>
  <c r="J30" i="11" s="1"/>
  <c r="M30" i="11" s="1"/>
  <c r="H32" i="11"/>
  <c r="J32" i="11" s="1"/>
  <c r="M32" i="11" s="1"/>
  <c r="H34" i="11"/>
  <c r="J34" i="11" s="1"/>
  <c r="M34" i="11" s="1"/>
  <c r="H36" i="11"/>
  <c r="J36" i="11" s="1"/>
  <c r="M36" i="11" s="1"/>
  <c r="H38" i="11"/>
  <c r="J38" i="11" s="1"/>
  <c r="M38" i="11" s="1"/>
  <c r="H40" i="11"/>
  <c r="J40" i="11" s="1"/>
  <c r="M40" i="11" s="1"/>
  <c r="H42" i="11"/>
  <c r="J42" i="11" s="1"/>
  <c r="M42" i="11" s="1"/>
  <c r="H44" i="11"/>
  <c r="J44" i="11" s="1"/>
  <c r="M44" i="11" s="1"/>
  <c r="H48" i="11"/>
  <c r="J48" i="11" s="1"/>
  <c r="H50" i="11"/>
  <c r="J50" i="11" s="1"/>
  <c r="H52" i="11"/>
  <c r="J52" i="11" s="1"/>
  <c r="M52" i="11" s="1"/>
  <c r="H54" i="11"/>
  <c r="J54" i="11" s="1"/>
  <c r="M54" i="11" s="1"/>
  <c r="H56" i="11"/>
  <c r="J56" i="11" s="1"/>
  <c r="M56" i="11" s="1"/>
  <c r="H58" i="11"/>
  <c r="J58" i="11" s="1"/>
  <c r="M58" i="11" s="1"/>
  <c r="H66" i="11"/>
  <c r="J66" i="11" s="1"/>
  <c r="M66" i="11" s="1"/>
  <c r="H68" i="11"/>
  <c r="J68" i="11" s="1"/>
  <c r="M68" i="11" s="1"/>
  <c r="H70" i="11"/>
  <c r="J70" i="11" s="1"/>
  <c r="M70" i="11" s="1"/>
  <c r="H72" i="11"/>
  <c r="J72" i="11" s="1"/>
  <c r="M72" i="11" s="1"/>
  <c r="H74" i="11"/>
  <c r="J74" i="11" s="1"/>
  <c r="M74" i="11" s="1"/>
  <c r="H76" i="11"/>
  <c r="J76" i="11" s="1"/>
  <c r="M76" i="11" s="1"/>
  <c r="H78" i="11"/>
  <c r="J78" i="11" s="1"/>
  <c r="H80" i="11"/>
  <c r="J80" i="11" s="1"/>
  <c r="M80" i="11" s="1"/>
  <c r="H82" i="11"/>
  <c r="J82" i="11" s="1"/>
  <c r="M82" i="11" s="1"/>
  <c r="H84" i="11"/>
  <c r="J84" i="11" s="1"/>
  <c r="M84" i="11" s="1"/>
  <c r="H86" i="11"/>
  <c r="J86" i="11" s="1"/>
  <c r="M86" i="11" s="1"/>
  <c r="H88" i="11"/>
  <c r="J88" i="11" s="1"/>
  <c r="M88" i="11" s="1"/>
  <c r="H90" i="11"/>
  <c r="J90" i="11" s="1"/>
  <c r="M90" i="11" s="1"/>
  <c r="H92" i="11"/>
  <c r="J92" i="11" s="1"/>
  <c r="M92" i="11" s="1"/>
  <c r="H94" i="11"/>
  <c r="J94" i="11" s="1"/>
  <c r="M94" i="11" s="1"/>
  <c r="H96" i="11"/>
  <c r="J96" i="11" s="1"/>
  <c r="M96" i="11" s="1"/>
  <c r="H98" i="11"/>
  <c r="J98" i="11" s="1"/>
  <c r="M98" i="11" s="1"/>
  <c r="H100" i="11"/>
  <c r="J100" i="11" s="1"/>
  <c r="M100" i="11" s="1"/>
  <c r="H102" i="11"/>
  <c r="J102" i="11" s="1"/>
  <c r="M102" i="11" s="1"/>
  <c r="H112" i="11"/>
  <c r="J112" i="11" s="1"/>
  <c r="M112" i="11" s="1"/>
  <c r="H114" i="11"/>
  <c r="J114" i="11" s="1"/>
  <c r="M114" i="11" s="1"/>
  <c r="H116" i="11"/>
  <c r="J116" i="11" s="1"/>
  <c r="M116" i="11" s="1"/>
  <c r="H118" i="11"/>
  <c r="J118" i="11" s="1"/>
  <c r="M118" i="11" s="1"/>
  <c r="H120" i="11"/>
  <c r="J120" i="11" s="1"/>
  <c r="M120" i="11" s="1"/>
  <c r="H122" i="11"/>
  <c r="J122" i="11" s="1"/>
  <c r="M122" i="11" s="1"/>
  <c r="H124" i="11"/>
  <c r="J124" i="11" s="1"/>
  <c r="M124" i="11" s="1"/>
  <c r="H126" i="11"/>
  <c r="J126" i="11" s="1"/>
  <c r="M126" i="11" s="1"/>
  <c r="H128" i="11"/>
  <c r="J128" i="11" s="1"/>
  <c r="M128" i="11" s="1"/>
  <c r="H130" i="11"/>
  <c r="J130" i="11" s="1"/>
  <c r="M130" i="11" s="1"/>
  <c r="H132" i="11"/>
  <c r="J132" i="11" s="1"/>
  <c r="M132" i="11" s="1"/>
  <c r="H134" i="11"/>
  <c r="J134" i="11" s="1"/>
  <c r="M134" i="11" s="1"/>
  <c r="H137" i="11"/>
  <c r="J137" i="11" s="1"/>
  <c r="M137" i="11" s="1"/>
  <c r="H139" i="11"/>
  <c r="J139" i="11" s="1"/>
  <c r="M139" i="11" s="1"/>
  <c r="H143" i="11"/>
  <c r="J143" i="11" s="1"/>
  <c r="M143" i="11" s="1"/>
  <c r="H142" i="11"/>
  <c r="J142" i="11" s="1"/>
  <c r="M142" i="11" s="1"/>
  <c r="H145" i="11"/>
  <c r="J145" i="11" s="1"/>
  <c r="M145" i="11" s="1"/>
  <c r="H147" i="11"/>
  <c r="J147" i="11" s="1"/>
  <c r="M147" i="11" s="1"/>
  <c r="M78" i="11" l="1"/>
  <c r="M48" i="11"/>
  <c r="M81" i="11"/>
  <c r="M51" i="11"/>
  <c r="M50" i="11"/>
  <c r="L47" i="11"/>
  <c r="M47" i="11" s="1"/>
  <c r="F60" i="11"/>
  <c r="G60" i="11"/>
  <c r="G65" i="11"/>
  <c r="F65" i="11"/>
  <c r="F46" i="11"/>
  <c r="G46" i="11"/>
  <c r="G45" i="11"/>
  <c r="F45" i="11"/>
  <c r="G63" i="11"/>
  <c r="F63" i="11"/>
  <c r="G59" i="11"/>
  <c r="F59" i="11"/>
  <c r="F62" i="11"/>
  <c r="G62" i="11"/>
  <c r="G61" i="11"/>
  <c r="F61" i="11"/>
  <c r="G64" i="11"/>
  <c r="F64" i="11"/>
  <c r="I45" i="11" l="1"/>
  <c r="L45" i="11" s="1"/>
  <c r="H45" i="11"/>
  <c r="J45" i="11" s="1"/>
  <c r="M45" i="11" s="1"/>
  <c r="I60" i="11"/>
  <c r="L60" i="11" s="1"/>
  <c r="H60" i="11"/>
  <c r="J60" i="11" s="1"/>
  <c r="M60" i="11" s="1"/>
  <c r="I63" i="11"/>
  <c r="H63" i="11"/>
  <c r="J63" i="11" s="1"/>
  <c r="I61" i="11"/>
  <c r="H61" i="11"/>
  <c r="J61" i="11" s="1"/>
  <c r="I64" i="11"/>
  <c r="H64" i="11"/>
  <c r="J64" i="11" s="1"/>
  <c r="I62" i="11"/>
  <c r="H62" i="11"/>
  <c r="J62" i="11" s="1"/>
  <c r="I59" i="11"/>
  <c r="L59" i="11" s="1"/>
  <c r="H59" i="11"/>
  <c r="J59" i="11" s="1"/>
  <c r="M59" i="11" s="1"/>
  <c r="I46" i="11"/>
  <c r="H46" i="11"/>
  <c r="J46" i="11" s="1"/>
  <c r="I65" i="11"/>
  <c r="H65" i="11"/>
  <c r="J65" i="11" s="1"/>
  <c r="L46" i="11" l="1"/>
  <c r="M46" i="11" s="1"/>
  <c r="L62" i="11"/>
  <c r="L61" i="11"/>
  <c r="L65" i="11"/>
  <c r="M65" i="11" s="1"/>
  <c r="L64" i="11"/>
  <c r="L63" i="11"/>
  <c r="M63" i="11" s="1"/>
  <c r="M64" i="11"/>
  <c r="M62" i="11"/>
  <c r="M61" i="11"/>
  <c r="F8" i="11" l="1"/>
  <c r="G8" i="11"/>
  <c r="H8" i="11" s="1"/>
  <c r="J8" i="11" s="1"/>
  <c r="M8" i="11" s="1"/>
  <c r="M3" i="11" s="1"/>
  <c r="I8" i="11" l="1"/>
  <c r="L8" i="11" s="1"/>
  <c r="M2" i="11" s="1"/>
</calcChain>
</file>

<file path=xl/sharedStrings.xml><?xml version="1.0" encoding="utf-8"?>
<sst xmlns="http://schemas.openxmlformats.org/spreadsheetml/2006/main" count="2708" uniqueCount="1381">
  <si>
    <t>Артикул</t>
  </si>
  <si>
    <t>Наименование</t>
  </si>
  <si>
    <t>Ед</t>
  </si>
  <si>
    <t>шт</t>
  </si>
  <si>
    <t>Корпуса</t>
  </si>
  <si>
    <t>Автоматические выключатели в литом корпусе</t>
  </si>
  <si>
    <t>Аксессуары для монтажа</t>
  </si>
  <si>
    <t>Бандаж (хомуты)</t>
  </si>
  <si>
    <t>Шины соединительные</t>
  </si>
  <si>
    <t>Контакторы и АЗД</t>
  </si>
  <si>
    <t>Аксессуары для контакторов и АЗД</t>
  </si>
  <si>
    <t>Контакторы</t>
  </si>
  <si>
    <t>Тепловое реле</t>
  </si>
  <si>
    <t>Модульное оборудование на DIN рейку до 125А</t>
  </si>
  <si>
    <t>Выключатели нагрузки</t>
  </si>
  <si>
    <t>Дифавтоматы</t>
  </si>
  <si>
    <t>Дополнительное оборудование</t>
  </si>
  <si>
    <t>УЗО</t>
  </si>
  <si>
    <t>Светосигнальная аппаратура, кнопки, переключатели</t>
  </si>
  <si>
    <t>Аксессуары</t>
  </si>
  <si>
    <t>Кнопки</t>
  </si>
  <si>
    <t>Кнопочные посты</t>
  </si>
  <si>
    <t>Переключатели</t>
  </si>
  <si>
    <t>Светотехника</t>
  </si>
  <si>
    <t>уп</t>
  </si>
  <si>
    <t>TGM1-225L-125</t>
  </si>
  <si>
    <t>Выключатель автоматический TGM1-225L/3300, 125А</t>
  </si>
  <si>
    <t>TGM1-100L-080</t>
  </si>
  <si>
    <t>Выключатель автоматический TGM1-100L/3300, 80А</t>
  </si>
  <si>
    <t>TGM1-400L-400</t>
  </si>
  <si>
    <t>Выключатель автоматический TGM1-400L/3300, 400А</t>
  </si>
  <si>
    <t>TGM1-400L-320</t>
  </si>
  <si>
    <t>Выключатель автоматический TGM1-400L/3300, 320А</t>
  </si>
  <si>
    <t>TGM1-225L-250</t>
  </si>
  <si>
    <t>Выключатель автоматический TGM1-225L/3300, 250А</t>
  </si>
  <si>
    <t>TGM1-225L-200</t>
  </si>
  <si>
    <t>Выключатель автоматический TGM1-225L/3300, 200А</t>
  </si>
  <si>
    <t>TGM1-225L-160</t>
  </si>
  <si>
    <t>Выключатель автоматический TGM1-225L/3300, 160А</t>
  </si>
  <si>
    <t>TGM1-100L-063</t>
  </si>
  <si>
    <t>Выключатель автоматический TGM1-100L/3300, 63А</t>
  </si>
  <si>
    <t>TGM1-630L-500</t>
  </si>
  <si>
    <t>Выключатель автоматический TGM1-630L/3300 500А</t>
  </si>
  <si>
    <t>TGM1-100L-050</t>
  </si>
  <si>
    <t>Выключатель автоматический TGM1-100L/3300, 50А</t>
  </si>
  <si>
    <t>TGM1-100L-040</t>
  </si>
  <si>
    <t>Выключатель автоматический TGM1-100L/3300, 40А</t>
  </si>
  <si>
    <t>TGM1-100L-032</t>
  </si>
  <si>
    <t>Выключатель автоматический TGM1-100L/3300, 32А</t>
  </si>
  <si>
    <t>TGM1-100L-025</t>
  </si>
  <si>
    <t>Выключатель автоматический TGM1-100L/3300, 25А</t>
  </si>
  <si>
    <t>TGM1-100L-020</t>
  </si>
  <si>
    <t>Выключатель автоматический TGM1-100L/3300, 20А</t>
  </si>
  <si>
    <t>TGM1-100L-016</t>
  </si>
  <si>
    <t>Выключатель автоматический TGM1-100L/3300, 16А</t>
  </si>
  <si>
    <t>TGM1-630L-630</t>
  </si>
  <si>
    <t>Выключатель автоматический TGM1-630L/3300, 630А</t>
  </si>
  <si>
    <t>TGM1-100L-100</t>
  </si>
  <si>
    <t>Выключатель автоматический TGM1-100L/3300, 100А</t>
  </si>
  <si>
    <t>NCT-8x400-w</t>
  </si>
  <si>
    <t>Бандаж кабельный 8х400 (100шт.) белый</t>
  </si>
  <si>
    <t>NCT-2,5x150-b</t>
  </si>
  <si>
    <t>Бандаж кабельный 2,5х150 черный 100шт.</t>
  </si>
  <si>
    <t>NCT-10x500-w</t>
  </si>
  <si>
    <t>Бандаж кабельный 10х500 (100шт.) белый</t>
  </si>
  <si>
    <t>NCT-2,5x50-w</t>
  </si>
  <si>
    <t>Бандаж кабельный 2,5х50 (100шт.) белый</t>
  </si>
  <si>
    <t>SBW-24</t>
  </si>
  <si>
    <t>Бандаж спиральный SBW-24, 10м.</t>
  </si>
  <si>
    <t>SBW-15</t>
  </si>
  <si>
    <t>Бандаж спиральный SBW-15, 10м.</t>
  </si>
  <si>
    <t>NCT-4x300-w</t>
  </si>
  <si>
    <t>Бандаж кабельный 4х300 (100шт.) белый</t>
  </si>
  <si>
    <t>SBW-10</t>
  </si>
  <si>
    <t>Бандаж спиральный SBW-10, 10м.</t>
  </si>
  <si>
    <t>SBW-08</t>
  </si>
  <si>
    <t>Бандаж спиральный SBW-08, 10м.</t>
  </si>
  <si>
    <t>SBW-06</t>
  </si>
  <si>
    <t>Бандаж спиральный SBW-06, 10м.</t>
  </si>
  <si>
    <t>SBW-12</t>
  </si>
  <si>
    <t>Бандаж спиральный SBW-12, 10м.</t>
  </si>
  <si>
    <t>NCT-2,5x150-w</t>
  </si>
  <si>
    <t>Бандаж кабельный 2,5х150 белый 100шт.</t>
  </si>
  <si>
    <t>NCT-3x200-w</t>
  </si>
  <si>
    <t>Бандаж кабельный 3х200 (100шт.) белый</t>
  </si>
  <si>
    <t>NCT-3x200-b</t>
  </si>
  <si>
    <t>Бандаж кабельный 3х200 (100шт.) черный</t>
  </si>
  <si>
    <t>NCT-4x200-w</t>
  </si>
  <si>
    <t>Бандаж кабельный 4х200 (100шт.) белый</t>
  </si>
  <si>
    <t>NCT-2,5x100-b</t>
  </si>
  <si>
    <t>Бандаж кабельный 2,5х100 (100шт.) черный</t>
  </si>
  <si>
    <t>NCT-2,5x100-w</t>
  </si>
  <si>
    <t>Бандаж кабельный 2,5х100 (100шт.) белый</t>
  </si>
  <si>
    <t>ДИН-рейки</t>
  </si>
  <si>
    <t>HGK-01-1</t>
  </si>
  <si>
    <t>ДИН-рейка HGK-01 1 м</t>
  </si>
  <si>
    <t>HGK-15-2</t>
  </si>
  <si>
    <t>ДИН-рейка HGK-15 2м 15мм</t>
  </si>
  <si>
    <t>Заглушки модульные</t>
  </si>
  <si>
    <t>6m</t>
  </si>
  <si>
    <t>Заглушка для боксов на 6 модулей, серая</t>
  </si>
  <si>
    <t>Изолента</t>
  </si>
  <si>
    <t>PVC-0,13x19x20-y</t>
  </si>
  <si>
    <t>Изолента ПВХ 0.13мм x 19мм x 20м желтая</t>
  </si>
  <si>
    <t>PVC-0,13x19x20-r</t>
  </si>
  <si>
    <t>Изолента ПВХ 0.13мм x 19мм x 20м красная</t>
  </si>
  <si>
    <t>PVC-0,13x19x20-b</t>
  </si>
  <si>
    <t>Изолента ПВХ 0.13мм x 19мм x 20м синяя</t>
  </si>
  <si>
    <t>PVC-0,13x19x20-bl</t>
  </si>
  <si>
    <t>Изолента ПВХ 0.13мм x 19мм x 20м черная</t>
  </si>
  <si>
    <t>Изоляторы</t>
  </si>
  <si>
    <t>M-25</t>
  </si>
  <si>
    <t>Изолятор шинный M-25, 6kV</t>
  </si>
  <si>
    <t>M-30</t>
  </si>
  <si>
    <t>Изолятор шинный M-30, 8kV</t>
  </si>
  <si>
    <t>M-35</t>
  </si>
  <si>
    <t>Изолятор шинный M-35, 10kV</t>
  </si>
  <si>
    <t>M-40</t>
  </si>
  <si>
    <t>Изолятор шинный M-40, 15kV</t>
  </si>
  <si>
    <t>M-51</t>
  </si>
  <si>
    <t>Изолятор шинный M-51, 20kV</t>
  </si>
  <si>
    <t>M-76</t>
  </si>
  <si>
    <t>Изолятор шинный M-76, 25kV</t>
  </si>
  <si>
    <t>Колодки клеммные</t>
  </si>
  <si>
    <t>SAK-2,5/35</t>
  </si>
  <si>
    <t>Колодка SAK-2,5/35 желто-зеленая</t>
  </si>
  <si>
    <t>SAK-35/35</t>
  </si>
  <si>
    <t>Колодка SAK-35/35 желто-зеленая</t>
  </si>
  <si>
    <t>SAK-4/35</t>
  </si>
  <si>
    <t>Колодка SAK-4/35 желто-зеленая</t>
  </si>
  <si>
    <t>SAK-6/35</t>
  </si>
  <si>
    <t>Колодка SAK-6/35 желто-зеленая</t>
  </si>
  <si>
    <t>SLAK-10/35</t>
  </si>
  <si>
    <t>Колодка SLAK-10/35</t>
  </si>
  <si>
    <t>SLAK-16/35</t>
  </si>
  <si>
    <t>Колодка SLAK-16/35</t>
  </si>
  <si>
    <t>SLAK-2,5/35</t>
  </si>
  <si>
    <t>Колодка SLAK-2,5/5</t>
  </si>
  <si>
    <t>SLAK-35/35</t>
  </si>
  <si>
    <t>Колодка SLAK-35/35</t>
  </si>
  <si>
    <t>SLAK-4/35</t>
  </si>
  <si>
    <t>Колодка SLAK-4/35</t>
  </si>
  <si>
    <t>SLAK-6/35</t>
  </si>
  <si>
    <t>Колодка SLAK-6/35</t>
  </si>
  <si>
    <t>SLAK-70/35</t>
  </si>
  <si>
    <t>Колодка SLAK-70/35</t>
  </si>
  <si>
    <t>SAK-16/35</t>
  </si>
  <si>
    <t>Колодка SAK-16/35 желто-зеленая</t>
  </si>
  <si>
    <t>TBS-10</t>
  </si>
  <si>
    <t>Колодка клеммная TBS-10, РЕ, 10А</t>
  </si>
  <si>
    <t>SAK-10/35</t>
  </si>
  <si>
    <t>Колодка SAK-10/35 желто-зеленая</t>
  </si>
  <si>
    <t>TBS-4</t>
  </si>
  <si>
    <t>Колодка клеммная TBS-4, РЕ, 3А</t>
  </si>
  <si>
    <t>TBS-6</t>
  </si>
  <si>
    <t>Колодка клеммная TBS-6, РЕ, 5А</t>
  </si>
  <si>
    <t>Наконечники</t>
  </si>
  <si>
    <t>RV-5,5-5-100</t>
  </si>
  <si>
    <t>Наконечник кольцевой RV5,5-5, 1000 шт.</t>
  </si>
  <si>
    <t>Наконечник кольцевой RV2-5, 100 шт.</t>
  </si>
  <si>
    <t>Наконечник кольцевой RV2-8, 100 шт.</t>
  </si>
  <si>
    <t>E0508-100</t>
  </si>
  <si>
    <t>Наконечник E0508</t>
  </si>
  <si>
    <t>SC-16-6</t>
  </si>
  <si>
    <t>Наконечник очковый SC-16-6</t>
  </si>
  <si>
    <t>SC-16-10</t>
  </si>
  <si>
    <t>Наконечник очковый SC-16-10</t>
  </si>
  <si>
    <t>SC-120-12</t>
  </si>
  <si>
    <t>Наконечник очковый SC120-12</t>
  </si>
  <si>
    <t>E10-12-100</t>
  </si>
  <si>
    <t>Наконечник E10-12</t>
  </si>
  <si>
    <t>SC-10-8</t>
  </si>
  <si>
    <t>Наконечник очковый SC-10-8</t>
  </si>
  <si>
    <t>SC-10-6</t>
  </si>
  <si>
    <t>Наконечник очковый SC-10-6</t>
  </si>
  <si>
    <t>RV-5,5-8-100</t>
  </si>
  <si>
    <t>RV-5,5-6-100</t>
  </si>
  <si>
    <t>RV-5,5-4-100</t>
  </si>
  <si>
    <t>RV-2-8-100</t>
  </si>
  <si>
    <t>SC-2,5-6</t>
  </si>
  <si>
    <t>Наконечник очковый SC-2,5-6</t>
  </si>
  <si>
    <t>RV-2-6-100</t>
  </si>
  <si>
    <t>RV-2-5-100</t>
  </si>
  <si>
    <t>RV-2-4-100</t>
  </si>
  <si>
    <t>RV-1,25-6-100</t>
  </si>
  <si>
    <t>RV-1,25-5-100</t>
  </si>
  <si>
    <t>RV-1,25-4-100</t>
  </si>
  <si>
    <t>ТЕ7512-100</t>
  </si>
  <si>
    <t>Наконечник для двух проводников ТЕ7512</t>
  </si>
  <si>
    <t>ТЕ7510-100</t>
  </si>
  <si>
    <t>Наконечник для двух проводников ТЕ7510</t>
  </si>
  <si>
    <t>ТЕ6012-100</t>
  </si>
  <si>
    <t>Наконечник для двух проводников ТЕ6012</t>
  </si>
  <si>
    <t>SC-16-8</t>
  </si>
  <si>
    <t>Наконечник очковый SC-16-8</t>
  </si>
  <si>
    <t>SC-25-10</t>
  </si>
  <si>
    <t>Наконечник очковый SC-25-10</t>
  </si>
  <si>
    <t>ТЕ2512-100</t>
  </si>
  <si>
    <t>Наконечник для двух проводников ТЕ2512</t>
  </si>
  <si>
    <t>SC-95-12</t>
  </si>
  <si>
    <t>Наконечник очковый SC95-12</t>
  </si>
  <si>
    <t>ТЕ7508-100</t>
  </si>
  <si>
    <t>Наконечник для двух проводников ТЕ7508, 100 шт.</t>
  </si>
  <si>
    <t>E7510-100</t>
  </si>
  <si>
    <t>Наконечник E7510, 100 шт.</t>
  </si>
  <si>
    <t>SC-6-6</t>
  </si>
  <si>
    <t>Наконечник очковый SC-6-6</t>
  </si>
  <si>
    <t>SC-50-8</t>
  </si>
  <si>
    <t>Наконечник очковый SC-50-8</t>
  </si>
  <si>
    <t>SC-50-12</t>
  </si>
  <si>
    <t>Наконечник очковый SC-50-12</t>
  </si>
  <si>
    <t>SC-50-10</t>
  </si>
  <si>
    <t>Наконечник очковый SC-50-10</t>
  </si>
  <si>
    <t>SC-4-6</t>
  </si>
  <si>
    <t>Наконечник очковый SC-4-6</t>
  </si>
  <si>
    <t>SC-35-8</t>
  </si>
  <si>
    <t>Наконечник очковый SC-35-8</t>
  </si>
  <si>
    <t>SC-35-6</t>
  </si>
  <si>
    <t>Наконечник очковый SC-35-6</t>
  </si>
  <si>
    <t>SC-35-10</t>
  </si>
  <si>
    <t>Наконечник очковый SC-35-10</t>
  </si>
  <si>
    <t>SC-25-8</t>
  </si>
  <si>
    <t>Наконечник очковый SC-25-8</t>
  </si>
  <si>
    <t>ТЕ4012-100</t>
  </si>
  <si>
    <t>Наконечник для двух проводников ТЕ4012</t>
  </si>
  <si>
    <t>ТЕ1508-100</t>
  </si>
  <si>
    <t>Наконечник для двух проводников ТЕ1508</t>
  </si>
  <si>
    <t>E25-16-100</t>
  </si>
  <si>
    <t>Наконечник E25-16</t>
  </si>
  <si>
    <t>E6018-100</t>
  </si>
  <si>
    <t>Наконечник E6018</t>
  </si>
  <si>
    <t>E6012-100</t>
  </si>
  <si>
    <t>Наконечник E6012</t>
  </si>
  <si>
    <t>E4012-100</t>
  </si>
  <si>
    <t>Наконечник E4012</t>
  </si>
  <si>
    <t>E4010-100</t>
  </si>
  <si>
    <t>Наконечник E4010</t>
  </si>
  <si>
    <t>E2518-100</t>
  </si>
  <si>
    <t>Наконечник E2518</t>
  </si>
  <si>
    <t>E2508-100</t>
  </si>
  <si>
    <t>Наконечник E2508</t>
  </si>
  <si>
    <t>E25-18-100</t>
  </si>
  <si>
    <t>Наконечник E25-18</t>
  </si>
  <si>
    <t>E6010-100</t>
  </si>
  <si>
    <t>Наконечник E6010</t>
  </si>
  <si>
    <t>E25-12-100</t>
  </si>
  <si>
    <t>Наконечник E25-12</t>
  </si>
  <si>
    <t>E7508-100</t>
  </si>
  <si>
    <t>Наконечник E7508</t>
  </si>
  <si>
    <t>E16-18-100</t>
  </si>
  <si>
    <t>Наконечник E16-18</t>
  </si>
  <si>
    <t>E16-12-100</t>
  </si>
  <si>
    <t>Наконечник E16-12</t>
  </si>
  <si>
    <t>E1518-100</t>
  </si>
  <si>
    <t>Наконечник E1518</t>
  </si>
  <si>
    <t>E1508-100</t>
  </si>
  <si>
    <t>Наконечник E1508</t>
  </si>
  <si>
    <t>E1008-100</t>
  </si>
  <si>
    <t>Наконечник E1008</t>
  </si>
  <si>
    <t>E10-18-100</t>
  </si>
  <si>
    <t>Наконечник E10-18</t>
  </si>
  <si>
    <t>ТЕ1008-100</t>
  </si>
  <si>
    <t>Наконечник для двух проводников ТЕ1008</t>
  </si>
  <si>
    <t>E4018-100</t>
  </si>
  <si>
    <t>Наконечник E4018</t>
  </si>
  <si>
    <t>ТЕ1512-100</t>
  </si>
  <si>
    <t>Наконечник для двух проводников ТЕ1512</t>
  </si>
  <si>
    <t>E7516-100</t>
  </si>
  <si>
    <t>Наконечник E7516</t>
  </si>
  <si>
    <t>ТЕ1010-100</t>
  </si>
  <si>
    <t>Наконечник для двух проводников ТЕ1010</t>
  </si>
  <si>
    <t>E7512-100</t>
  </si>
  <si>
    <t>Наконечник E7512</t>
  </si>
  <si>
    <t>Ограничители на DIN рейку</t>
  </si>
  <si>
    <t>EW-35</t>
  </si>
  <si>
    <t>Ограничитель на ДИН-рейку EW-35</t>
  </si>
  <si>
    <t>Ответвители для провода</t>
  </si>
  <si>
    <t>Площадки самоклеющиеся</t>
  </si>
  <si>
    <t>ТМ-30</t>
  </si>
  <si>
    <t>Площадка самоклеющаяся белая ТМ-30 30x30 (100 шт.)</t>
  </si>
  <si>
    <t>ТМ-40</t>
  </si>
  <si>
    <t>Площадка самоклеющаяся белая ТМ-40 40x40  (100 шт.)</t>
  </si>
  <si>
    <t>TM-20</t>
  </si>
  <si>
    <t>Площадка самоклеющаяся белая ТМ-20 20x20  (100 шт.)</t>
  </si>
  <si>
    <t>ТМ-25</t>
  </si>
  <si>
    <t>Площадка самоклеющаяся белая ТМ-25 25x25 (100 шт.)</t>
  </si>
  <si>
    <t>Сальники</t>
  </si>
  <si>
    <t>PG36</t>
  </si>
  <si>
    <t>Сальник PG36</t>
  </si>
  <si>
    <t>PG48</t>
  </si>
  <si>
    <t>Сальник PG48</t>
  </si>
  <si>
    <t>PG7</t>
  </si>
  <si>
    <t>Сальник PG7</t>
  </si>
  <si>
    <t>PG9</t>
  </si>
  <si>
    <t>Сальник PG9</t>
  </si>
  <si>
    <t>PG63</t>
  </si>
  <si>
    <t>Сальник PG63</t>
  </si>
  <si>
    <t>PG19</t>
  </si>
  <si>
    <t>Сальник PG19</t>
  </si>
  <si>
    <t>PG16</t>
  </si>
  <si>
    <t>Сальник PG16</t>
  </si>
  <si>
    <t>PG29</t>
  </si>
  <si>
    <t>Сальник PG29</t>
  </si>
  <si>
    <t>PG11</t>
  </si>
  <si>
    <t>Сальник PG11</t>
  </si>
  <si>
    <t>PG13,5</t>
  </si>
  <si>
    <t>Сальник PG13,5</t>
  </si>
  <si>
    <t>PG21</t>
  </si>
  <si>
    <t>Сальник PG21</t>
  </si>
  <si>
    <t>PG42</t>
  </si>
  <si>
    <t>Сальник PG42</t>
  </si>
  <si>
    <t>ZD-12-y</t>
  </si>
  <si>
    <t>Шина нулевая ZD-12 желтый изолятор</t>
  </si>
  <si>
    <t>ZD-8-y</t>
  </si>
  <si>
    <t>Шина нулевая ZD-8 желтый изолятор</t>
  </si>
  <si>
    <t>ZV-18-y</t>
  </si>
  <si>
    <t>Шина нулевая ZV-18 желтый изолятор</t>
  </si>
  <si>
    <t>ZD-6P</t>
  </si>
  <si>
    <t>Шина нулевая 6P</t>
  </si>
  <si>
    <t>ZD-8P</t>
  </si>
  <si>
    <t>Шина нулевая 8P</t>
  </si>
  <si>
    <t>ZD-4P</t>
  </si>
  <si>
    <t>Шина нулевая 4P</t>
  </si>
  <si>
    <t>ZD-12-b</t>
  </si>
  <si>
    <t>Шина нулевая ZD-12 синий изолятор</t>
  </si>
  <si>
    <t>ZD-8-b</t>
  </si>
  <si>
    <t>Шина нулевая ZD-8  синий изолятор</t>
  </si>
  <si>
    <t>ZV-18-b</t>
  </si>
  <si>
    <t>Шина нулевая ZV-18 синий изолятор</t>
  </si>
  <si>
    <t>ZV-8-b</t>
  </si>
  <si>
    <t>Шина нулевая ZV-8 синий изолятор</t>
  </si>
  <si>
    <t>C45-2P-63-PIN</t>
  </si>
  <si>
    <t>Шина соединительная C45-2P PIN тип, 63А</t>
  </si>
  <si>
    <t>C45-3P-63-PIN</t>
  </si>
  <si>
    <t>Шина соединительная C45-3P PIN тип, 63А</t>
  </si>
  <si>
    <t>C45-1p-63-PIN</t>
  </si>
  <si>
    <t>Шина соединительная C45-1P PIN тип, 63А</t>
  </si>
  <si>
    <t>C45-2P-100-U</t>
  </si>
  <si>
    <t>Шина соединительная C45-2P U тип, 100А</t>
  </si>
  <si>
    <t>C45-3P-100-PIN</t>
  </si>
  <si>
    <t>Шина соединительная C45-3P PIN тип, 100А</t>
  </si>
  <si>
    <t>C45-3P-100-U</t>
  </si>
  <si>
    <t>Шина соединительная C45-3P U тип, 100А</t>
  </si>
  <si>
    <t>C45-3P-63-U</t>
  </si>
  <si>
    <t>Шина соединительная C45-3P U тип, 63А</t>
  </si>
  <si>
    <t>C45-1p-63-PIN Slim</t>
  </si>
  <si>
    <t>Шина соединительная C45-1P Slim тип, 63А</t>
  </si>
  <si>
    <t>PKI-22</t>
  </si>
  <si>
    <t>Дополнительные контакты ПКИ-22, 2NO+2NC</t>
  </si>
  <si>
    <t>PKI-11</t>
  </si>
  <si>
    <t>Дополнительные контакты ПКИ-11, 1NO+1NC</t>
  </si>
  <si>
    <t>KMI-22510-AC380</t>
  </si>
  <si>
    <t>Контактор КМИ-22510, АС380, 25А, 1НО</t>
  </si>
  <si>
    <t>PYF14A</t>
  </si>
  <si>
    <t>Колодка для реле PYF14A</t>
  </si>
  <si>
    <t>PTF11A</t>
  </si>
  <si>
    <t>Колодка для реле PTF11A</t>
  </si>
  <si>
    <t>MY4-24DC-3A-4</t>
  </si>
  <si>
    <t>Реле MY4 24V DС, 4 контакта, 3А</t>
  </si>
  <si>
    <t>KMI-22510-AC220</t>
  </si>
  <si>
    <t>Контактор КМИ-22510, АС220, 25А, 1НО</t>
  </si>
  <si>
    <t>LY3-220AC-10A-3</t>
  </si>
  <si>
    <t>KMI-34012-AC380</t>
  </si>
  <si>
    <t>Контактор КМИ-34012, АС380, 40А, 1НО+1НЗ</t>
  </si>
  <si>
    <t>KMI-34012-AC220</t>
  </si>
  <si>
    <t>Контактор КМИ-34012, АС220, 40А, 1НО+1НЗ</t>
  </si>
  <si>
    <t>KMI-23210-AC380</t>
  </si>
  <si>
    <t>Контактор КМИ-23210, АС380, 32А, 1НО</t>
  </si>
  <si>
    <t>LY3-24DC-10A-3</t>
  </si>
  <si>
    <t>KMI-23210-AC220</t>
  </si>
  <si>
    <t>Контактор КМИ-23210, АС220, 32А, 1НО</t>
  </si>
  <si>
    <t>KMI-11210-AC220</t>
  </si>
  <si>
    <t>Контактор КМИ-11210, АС220, 12А, 1НО</t>
  </si>
  <si>
    <t>KMI-11210-AC380</t>
  </si>
  <si>
    <t>Контактор КМИ-11210, АС380, 12А, 1НО</t>
  </si>
  <si>
    <t>KMI-11810-AC220</t>
  </si>
  <si>
    <t>Контактор КМИ-11810, АС220, 18А, 1НО</t>
  </si>
  <si>
    <t>KMI-11810-AC380</t>
  </si>
  <si>
    <t>Контактор КМИ-11810, АС380, 18А, 1НО</t>
  </si>
  <si>
    <t>KMI-49512-AC220</t>
  </si>
  <si>
    <t>Контактор КМИ-49512, АС220, 95А, 1НО+1НЗ</t>
  </si>
  <si>
    <t>KMI-46512-AC220</t>
  </si>
  <si>
    <t>Контактор КМИ-46512, АС220, 65А, 1НО+1НЗ</t>
  </si>
  <si>
    <t>Пускатели в корпусе</t>
  </si>
  <si>
    <t>KMI-34062-220AC</t>
  </si>
  <si>
    <t>Пускатель в корпусе КМИ-34062, 40А, 220АС</t>
  </si>
  <si>
    <t>KMI-48062-220AC</t>
  </si>
  <si>
    <t>Пускатель в корпусе КМИ-48062 220АС, 80А</t>
  </si>
  <si>
    <t>KMI-46562-220AC</t>
  </si>
  <si>
    <t>Пускатель в корпусе КМИ-46562 220АС, 65А</t>
  </si>
  <si>
    <t>KMI-23260-380AC</t>
  </si>
  <si>
    <t>Пускатель в корпусе КМИ-23260 380АС, 32А</t>
  </si>
  <si>
    <t>KMI-23260-220AC</t>
  </si>
  <si>
    <t>Пускатель в корпусе КМИ-23260 220АС, 32А</t>
  </si>
  <si>
    <t>KMI-22560-380AC</t>
  </si>
  <si>
    <t>Пускатель в корпусе КМИ-22560 380АС, 25А</t>
  </si>
  <si>
    <t>KMI-22560-220AC</t>
  </si>
  <si>
    <t>Пускатель в корпусе КМИ-22560 220АС, 25А</t>
  </si>
  <si>
    <t>KMI-11260-380AC</t>
  </si>
  <si>
    <t>Пускатель в корпусе КМИ-11260 380АС, 12А</t>
  </si>
  <si>
    <t>KMI-11260-220AC</t>
  </si>
  <si>
    <t>Пускатель в корпусе КМИ-11260 220АС, 12А</t>
  </si>
  <si>
    <t>KMI-49562-220AC</t>
  </si>
  <si>
    <t>Пускатель в корпусе КМИ-49562 220АС, 95А</t>
  </si>
  <si>
    <t>JRS1-25322</t>
  </si>
  <si>
    <t>Тепловое реле JRS1-25322 (18-25А)</t>
  </si>
  <si>
    <t>JRS1-63361</t>
  </si>
  <si>
    <t>Тепловое реле JRS1-63361 (57-66А)</t>
  </si>
  <si>
    <t>JRS1-09308</t>
  </si>
  <si>
    <t>Тепловое реле JRS1-09308 (2,5-4А)</t>
  </si>
  <si>
    <t>JRS1-09307</t>
  </si>
  <si>
    <t>Тепловое реле JRS1-09307 (1,6-2,5А)</t>
  </si>
  <si>
    <t>JRS1-09306</t>
  </si>
  <si>
    <t>Тепловое реле JRS1-09306 (1-1,6А)</t>
  </si>
  <si>
    <t>JRS1-09305</t>
  </si>
  <si>
    <t>Тепловое реле JRS1-09305 (0,63-1А)</t>
  </si>
  <si>
    <t>JRS1-09314</t>
  </si>
  <si>
    <t>Тепловое реле JRS1-09314 (7-10А)</t>
  </si>
  <si>
    <t>JRS1-12316</t>
  </si>
  <si>
    <t>Тепловое реле JRS1-12316 (10-13А)</t>
  </si>
  <si>
    <t>JRS1-16321</t>
  </si>
  <si>
    <t>Тепловое реле JRS1-16321 (13-18А)</t>
  </si>
  <si>
    <t>JRS1-40353</t>
  </si>
  <si>
    <t>Тепловое реле JRS1-40353 (23-32А)</t>
  </si>
  <si>
    <t>JRS1-40355</t>
  </si>
  <si>
    <t>Тепловое реле JRS1-40355 (30-40А)</t>
  </si>
  <si>
    <t>JRS1-63357</t>
  </si>
  <si>
    <t>Тепловое реле JRS1-63357 (38-50А)</t>
  </si>
  <si>
    <t>JRS1-63359</t>
  </si>
  <si>
    <t>Тепловое реле JRS1-63359 (48-57А)</t>
  </si>
  <si>
    <t>JRS1-80363</t>
  </si>
  <si>
    <t>Тепловое реле JRS1-80363 (63-80А)</t>
  </si>
  <si>
    <t>JRS1-09312</t>
  </si>
  <si>
    <t>Тепловое реле JRS1-09312 (5,5-8А)</t>
  </si>
  <si>
    <t>JRS1-09310</t>
  </si>
  <si>
    <t>Тепловое реле JRS1-09310 (4-6А)</t>
  </si>
  <si>
    <t>Аксессуары для корпусов</t>
  </si>
  <si>
    <t>MS18-20</t>
  </si>
  <si>
    <t>Замок MS18-20</t>
  </si>
  <si>
    <t>MS250</t>
  </si>
  <si>
    <t>Замок MS250</t>
  </si>
  <si>
    <t>Пластиковые</t>
  </si>
  <si>
    <t>TGD7-1P/2P</t>
  </si>
  <si>
    <t>Бокс распределительный TGD7-1P/2P</t>
  </si>
  <si>
    <t>ЩРВП-8</t>
  </si>
  <si>
    <t>ЩРВП-6</t>
  </si>
  <si>
    <t>ЩРВП-4</t>
  </si>
  <si>
    <t>ЩРВП-36</t>
  </si>
  <si>
    <t>ЩРВП-24</t>
  </si>
  <si>
    <t>ЩРВП-18</t>
  </si>
  <si>
    <t>ЩРВП-12</t>
  </si>
  <si>
    <t>ЩРНП-12</t>
  </si>
  <si>
    <t>TGD7-5P/6P</t>
  </si>
  <si>
    <t>Бокс распределительный TGD7-5P/6P</t>
  </si>
  <si>
    <t>TGD7-3P/4P</t>
  </si>
  <si>
    <t>Бокс распределительный TGD7-3P/4P</t>
  </si>
  <si>
    <t>ЩРНП-18</t>
  </si>
  <si>
    <t>ЩРНП-4</t>
  </si>
  <si>
    <t>ЩРНП-36</t>
  </si>
  <si>
    <t>ЩРНП-8</t>
  </si>
  <si>
    <t>ЩРНП-24</t>
  </si>
  <si>
    <t>ЩРНП-6</t>
  </si>
  <si>
    <t>VA4729-2-63B</t>
  </si>
  <si>
    <t>Выключатель автоматический ВА47-29, 2Р, 63А, хар.B</t>
  </si>
  <si>
    <t>VA4729-2-50C</t>
  </si>
  <si>
    <t>Выключатель автоматический ВА47-29, 2Р, 50А, хар.С</t>
  </si>
  <si>
    <t>VA4729-2-50B</t>
  </si>
  <si>
    <t>Выключатель автоматический ВА47-29, 2Р, 50А, хар.B</t>
  </si>
  <si>
    <t>VA4729-2-63C</t>
  </si>
  <si>
    <t>Выключатель автоматический ВА47-29, 2Р, 63А, хар.С</t>
  </si>
  <si>
    <t>VA4729-2-06C</t>
  </si>
  <si>
    <t>Выключатель автоматический ВА47-29, 2Р, 6А, хар.С</t>
  </si>
  <si>
    <t>VA4729-3-10B</t>
  </si>
  <si>
    <t>Выключатель автоматический ВА 47-29 3P 10А хар. B</t>
  </si>
  <si>
    <t>VA4729-3-10C</t>
  </si>
  <si>
    <t>Выключатель автоматический ВА47-29, 3Р, 10А, хар.С</t>
  </si>
  <si>
    <t>VA4729-2-04C</t>
  </si>
  <si>
    <t>Выключатель автоматический ВА47-29, 2Р, 4А, хар.С</t>
  </si>
  <si>
    <t>VA4729-2-40C</t>
  </si>
  <si>
    <t>Выключатель автоматический ВА47-29, 2Р, 40А, хар.С</t>
  </si>
  <si>
    <t>VA4729-3-16C</t>
  </si>
  <si>
    <t>Выключатель автоматический ВА47-29, 3Р, 16А, хар.С</t>
  </si>
  <si>
    <t>VA4729-3-16D</t>
  </si>
  <si>
    <t>Выключатель автоматический ВА47-29, 3Р, 16А, хар.D</t>
  </si>
  <si>
    <t>VA4729-3-25B</t>
  </si>
  <si>
    <t>Выключатель автоматический ВА 47-29 3P 25А хар. B</t>
  </si>
  <si>
    <t>VA4729-3-01C</t>
  </si>
  <si>
    <t>Выключатель автоматический ВА47-29, 3Р, 1А, хар.С</t>
  </si>
  <si>
    <t>VA4729-2-03C</t>
  </si>
  <si>
    <t>Выключатель автоматический ВА47-29, 2Р, 3А, хар.С</t>
  </si>
  <si>
    <t>VA4729-3-01D</t>
  </si>
  <si>
    <t>Выключатель автоматический ВА47-29, 3Р, 1А, хар.D</t>
  </si>
  <si>
    <t>VA4729-3-20B</t>
  </si>
  <si>
    <t>Выключатель автоматический ВА47-29, 3Р, 20А, хар.B</t>
  </si>
  <si>
    <t>VA4729-3-20C</t>
  </si>
  <si>
    <t>Выключатель автоматический ВА47-29, 3Р, 20А, хар.С</t>
  </si>
  <si>
    <t>VA4729-3-20D</t>
  </si>
  <si>
    <t>Выключатель автоматический ВА47-29, 3Р, 20А, хар.D</t>
  </si>
  <si>
    <t>VA4729-3-25C</t>
  </si>
  <si>
    <t>Выключатель автоматический ВА47-29, 3Р, 25А, хар.С</t>
  </si>
  <si>
    <t>VA4729-3-32C</t>
  </si>
  <si>
    <t>Выключатель автоматический ВА47-29, 3Р, 32А, хар.С</t>
  </si>
  <si>
    <t>VA4729-3-25D</t>
  </si>
  <si>
    <t>Выключатель автоматический ВА47-29, 3Р, 25А, хар.D</t>
  </si>
  <si>
    <t>VA4729-3-02C</t>
  </si>
  <si>
    <t>Выключатель автоматический ВА47-29, 3Р, 2А, хар.С</t>
  </si>
  <si>
    <t>VA4729-3-16B</t>
  </si>
  <si>
    <t>Выключатель автоматический ВА 47-29 3P 16А хар. B</t>
  </si>
  <si>
    <t>VA4729-3-02D</t>
  </si>
  <si>
    <t>Выключатель автоматический ВА47-29, 3Р, 2А, хар.D</t>
  </si>
  <si>
    <t>VA4729-3-32B</t>
  </si>
  <si>
    <t>Выключатель автоматический ВА 47-29 3P 32А хар. B</t>
  </si>
  <si>
    <t>VA4729-2-40B</t>
  </si>
  <si>
    <t>Выключатель автоматический ВА47-29, 2Р, 40А, хар.B</t>
  </si>
  <si>
    <t>VA4729-2-16C</t>
  </si>
  <si>
    <t>Выключатель автоматический ВА47-29, 2Р, 16А, хар.С</t>
  </si>
  <si>
    <t>VA4729-2-32C</t>
  </si>
  <si>
    <t>Выключатель автоматический ВА47-29, 2Р, 32А, хар.С</t>
  </si>
  <si>
    <t>VA4729-1-16B</t>
  </si>
  <si>
    <t>Выключатель автоматический ВА 47-29 1P 16А хар.B</t>
  </si>
  <si>
    <t>VA4729-1-02C</t>
  </si>
  <si>
    <t>Выключатель автоматический ВА47-29, 1Р, 2А, хар.С</t>
  </si>
  <si>
    <t>VA4729-1-02B</t>
  </si>
  <si>
    <t>Выключатель автоматический ВА 47-29 1P 2А хар. B</t>
  </si>
  <si>
    <t>VA4729-1-25C</t>
  </si>
  <si>
    <t>Выключатель автоматический ВА47-29, 1Р, 25А, хар.С</t>
  </si>
  <si>
    <t>VA4729-1-25B</t>
  </si>
  <si>
    <t>Выключатель автоматический ВА 47-29 1P 25А хар.B</t>
  </si>
  <si>
    <t>VA4729-1-20C</t>
  </si>
  <si>
    <t>Выключатель автоматический ВА47-29, 1Р, 20А, хар.С</t>
  </si>
  <si>
    <t>VA4729-1-20B</t>
  </si>
  <si>
    <t>Выключатель автоматический ВА 47-29 1P 20А хар.B</t>
  </si>
  <si>
    <t>VA4729-1-01C</t>
  </si>
  <si>
    <t>Выключатель автоматический ВА47-29, 1Р, 1А, хар.С</t>
  </si>
  <si>
    <t>VA4729-1-01B</t>
  </si>
  <si>
    <t>Выключатель автоматический ВА 47-29 1P 1А хар. B</t>
  </si>
  <si>
    <t>VA4729-1-16C</t>
  </si>
  <si>
    <t>Выключатель автоматический ВА47-29, 1Р, 16А, хар.С</t>
  </si>
  <si>
    <t>VA4729-1-10C</t>
  </si>
  <si>
    <t>Выключатель автоматический ВА47-29, 1Р, 10А, хар.С</t>
  </si>
  <si>
    <t>VA4729-1-32C</t>
  </si>
  <si>
    <t>Выключатель автоматический ВА47-29, 1Р, 32А, хар.С</t>
  </si>
  <si>
    <t>VA4729-1-10B</t>
  </si>
  <si>
    <t>Выключатель автоматический ВА 47-29 1P 10А хар. B</t>
  </si>
  <si>
    <t>VA47100-3-100D</t>
  </si>
  <si>
    <t>Выключатель автоматический ВА47-100, 3Р, 100А хар.D</t>
  </si>
  <si>
    <t>VA47100-3-16D</t>
  </si>
  <si>
    <t>Выключатель автоматический ВА47-100, 3Р, 16А хар.D</t>
  </si>
  <si>
    <t>VA47100-3-20C</t>
  </si>
  <si>
    <t>VA47100-3-25D</t>
  </si>
  <si>
    <t>Выключатель автоматический ВА47-100, 3Р, 25А хар.D</t>
  </si>
  <si>
    <t>VA47100-3-32D</t>
  </si>
  <si>
    <t>Выключатель автоматический ВА47-100, 3Р, 32А хар.D</t>
  </si>
  <si>
    <t>VA47100-3-40D</t>
  </si>
  <si>
    <t>Выключатель автоматический ВА47-100, 3Р, 40А хар.D</t>
  </si>
  <si>
    <t>VA47100-3-50D</t>
  </si>
  <si>
    <t>Выключатель автоматический ВА47-100, 3Р, 50А хар.D</t>
  </si>
  <si>
    <t>VA47100-3-63D</t>
  </si>
  <si>
    <t>Выключатель автоматический ВА47-100, 3Р, 63А хар.D</t>
  </si>
  <si>
    <t>VA47100-3-80D</t>
  </si>
  <si>
    <t>Выключатель автоматический ВА47-100, 3Р, 80А хар.D</t>
  </si>
  <si>
    <t>VA4729-1-32B</t>
  </si>
  <si>
    <t>Выключатель автоматический ВА 47-29 1P 32А хар.B</t>
  </si>
  <si>
    <t>VA4729-1-03B</t>
  </si>
  <si>
    <t>Выключатель автоматический ВА 47-29 1P 3А хар. B</t>
  </si>
  <si>
    <t>VA4729-2-32B</t>
  </si>
  <si>
    <t>Выключатель автоматический ВА47-29, 2Р, 32А, хар.B</t>
  </si>
  <si>
    <t>VA4729-1-06B</t>
  </si>
  <si>
    <t>Выключатель автоматический ВА 47-29 1P 6А хар. B</t>
  </si>
  <si>
    <t>VA4729-2-02C</t>
  </si>
  <si>
    <t>Выключатель автоматический ВА47-29, 2Р, 2А, хар.С</t>
  </si>
  <si>
    <t>VA4729-2-25C</t>
  </si>
  <si>
    <t>Выключатель автоматический ВА47-29, 2Р, 25А, хар.С</t>
  </si>
  <si>
    <t>VA4729-2-25B</t>
  </si>
  <si>
    <t>Выключатель автоматический ВА47-29, 2Р, 25А, хар.B</t>
  </si>
  <si>
    <t>VA4729-2-20C</t>
  </si>
  <si>
    <t>Выключатель автоматический ВА47-29, 2Р, 20А, хар.С</t>
  </si>
  <si>
    <t>VA4729-2-20B</t>
  </si>
  <si>
    <t>Выключатель автоматический ВА47-29, 2Р, 20А, хар.B</t>
  </si>
  <si>
    <t>VA4729-2-01C</t>
  </si>
  <si>
    <t>Выключатель автоматический ВА47-29, 2Р, 1А, хар.С</t>
  </si>
  <si>
    <t>VA4729-2-16B</t>
  </si>
  <si>
    <t>Выключатель автоматический ВА47-29, 2Р, 16А, хар.B</t>
  </si>
  <si>
    <t>VA4729-2-10C</t>
  </si>
  <si>
    <t>Выключатель автоматический ВА47-29, 2Р, 10А, хар.С</t>
  </si>
  <si>
    <t>VA4729-1-06C</t>
  </si>
  <si>
    <t>Выключатель автоматический ВА47-29, 1Р, 6А, хар.С</t>
  </si>
  <si>
    <t>VA4729-3-03C</t>
  </si>
  <si>
    <t>Выключатель автоматический ВА47-29, 3Р, 3А, хар.С</t>
  </si>
  <si>
    <t>VA4729-1-03C</t>
  </si>
  <si>
    <t>Выключатель автоматический ВА47-29, 1Р, 3А, хар.С</t>
  </si>
  <si>
    <t>VA4729-1-63C</t>
  </si>
  <si>
    <t>Выключатель автоматический ВА47-29, 1Р, 63А, хар.С</t>
  </si>
  <si>
    <t>VA4729-1-63B</t>
  </si>
  <si>
    <t>Выключатель автоматический ВА 47-29 1P 63А хар.B</t>
  </si>
  <si>
    <t>VA4729-1-05C</t>
  </si>
  <si>
    <t>Выключатель автоматический ВА47-29, 1Р, 5А, хар.С</t>
  </si>
  <si>
    <t>VA4729-1-05B</t>
  </si>
  <si>
    <t>Выключатель автоматический ВА 47-29 1P 5А хар. B</t>
  </si>
  <si>
    <t>VA4729-1-50C</t>
  </si>
  <si>
    <t>Выключатель автоматический ВА47-29, 1Р, 50А, хар.С</t>
  </si>
  <si>
    <t>VA4729-1-50B</t>
  </si>
  <si>
    <t>Выключатель автоматический ВА 47-29 1P 50А хар.B</t>
  </si>
  <si>
    <t>VA4729-1-04C</t>
  </si>
  <si>
    <t>Выключатель автоматический ВА47-29, 1Р, 4А, хар.С</t>
  </si>
  <si>
    <t>VA4729-1-04B</t>
  </si>
  <si>
    <t>Выключатель автоматический ВА 47-29 1P 4А хар. B</t>
  </si>
  <si>
    <t>VA4729-1-40C</t>
  </si>
  <si>
    <t>Выключатель автоматический ВА47-29, 1Р, 40А, хар.С</t>
  </si>
  <si>
    <t>VA4729-1-40B</t>
  </si>
  <si>
    <t>Выключатель автоматический ВА 47-29 1P 40А хар.B</t>
  </si>
  <si>
    <t>VA4729-3-32D</t>
  </si>
  <si>
    <t>Выключатель автоматический ВА47-29, 3Р, 32А, хар.D</t>
  </si>
  <si>
    <t>VA4729-3-03D</t>
  </si>
  <si>
    <t>Выключатель автоматический ВА47-29, 3Р, 3А, хар.D</t>
  </si>
  <si>
    <t>VA4729-2-06B</t>
  </si>
  <si>
    <t>VA47100-3-25C</t>
  </si>
  <si>
    <t>Выключатель автоматический ВА47-100, 3Р, 25А, хар.С</t>
  </si>
  <si>
    <t>VA47100-3-32C</t>
  </si>
  <si>
    <t>Выключатель автоматический ВА47-100, 3Р, 32А, хар.С</t>
  </si>
  <si>
    <t>VA47100-3-40C</t>
  </si>
  <si>
    <t>Выключатель автоматический ВА47-100, 3Р, 40А, хар.С</t>
  </si>
  <si>
    <t>VA47100-3-50C</t>
  </si>
  <si>
    <t>Выключатель автоматический ВА47-100, 3Р, 50А, хар.С</t>
  </si>
  <si>
    <t>VA47100-3-63C</t>
  </si>
  <si>
    <t>Выключатель автоматический ВА47-100, 3Р, 63А, хар.С</t>
  </si>
  <si>
    <t>VA47100-3-80C</t>
  </si>
  <si>
    <t>Выключатель автоматический ВА47-100, 3Р, 80А, хар.С</t>
  </si>
  <si>
    <t>VA4729-3-40B</t>
  </si>
  <si>
    <t>Выключатель автоматический ВА 47-29 3P 40А хар. B</t>
  </si>
  <si>
    <t>VA47100-1-40C</t>
  </si>
  <si>
    <t>VA47100-1-32C</t>
  </si>
  <si>
    <t>VA4729-3-06B</t>
  </si>
  <si>
    <t>VA4729-3-63D</t>
  </si>
  <si>
    <t>VA47100-3-100C</t>
  </si>
  <si>
    <t>Выключатель автоматический ВА47-100, 3Р, 100А, хар.С</t>
  </si>
  <si>
    <t>VA47100-3-16C</t>
  </si>
  <si>
    <t>Выключатель автоматический ВА47-100, 3Р, 16А, хар.С</t>
  </si>
  <si>
    <t>VA4729-3-10D</t>
  </si>
  <si>
    <t>Выключатель автоматический ВА47-29, 3Р, 10А, хар.D</t>
  </si>
  <si>
    <t>VA4729-3-04C</t>
  </si>
  <si>
    <t>Выключатель автоматический ВА47-29, 3Р, 4А, хар.С</t>
  </si>
  <si>
    <t>VA4729-3-40C</t>
  </si>
  <si>
    <t>Выключатель автоматический ВА47-29, 3Р, 40А, хар.С</t>
  </si>
  <si>
    <t>VA47100-1-100C</t>
  </si>
  <si>
    <t>Выключатель автоматический ВА47-100, 1Р, 100А, хар.С</t>
  </si>
  <si>
    <t>VA4729-4-63C</t>
  </si>
  <si>
    <t>Выключатель автоматический ВА47-29, 4Р, 63А, хар.С</t>
  </si>
  <si>
    <t>VA4729-4-50C</t>
  </si>
  <si>
    <t>Выключатель автоматический ВА47-29, 4Р, 50А, хар.С</t>
  </si>
  <si>
    <t>VA4729-4-40C</t>
  </si>
  <si>
    <t>Выключатель автоматический ВА47-29, 4Р, 40А, хар.С</t>
  </si>
  <si>
    <t>VA4729-4-32C</t>
  </si>
  <si>
    <t>Выключатель автоматический ВА47-29, 4Р, 32А, хар.С</t>
  </si>
  <si>
    <t>VA4729-4-25C</t>
  </si>
  <si>
    <t>Выключатель автоматический ВА47-29, 4Р, 25А, хар.С</t>
  </si>
  <si>
    <t>VA4729-4-16C</t>
  </si>
  <si>
    <t>Выключатель автоматический ВА47-29, 4Р, 16А, хар.С</t>
  </si>
  <si>
    <t>VA4729-3-06D</t>
  </si>
  <si>
    <t>Выключатель автоматический ВА47-29, 3Р, 6А, хар.D</t>
  </si>
  <si>
    <t>VA4729-3-06C</t>
  </si>
  <si>
    <t>Выключатель автоматический ВА47-29, 3Р, 6А, хар.С</t>
  </si>
  <si>
    <t>VA4729-3-40D</t>
  </si>
  <si>
    <t>Выключатель автоматический ВА47-29, 3Р, 40А, хар.D</t>
  </si>
  <si>
    <t>VA4729-3-63C</t>
  </si>
  <si>
    <t>Выключатель автоматический ВА47-29, 3Р, 63А, хар.С</t>
  </si>
  <si>
    <t>VA4729-3-63B</t>
  </si>
  <si>
    <t>Выключатель автоматический ВА47-29, 3Р, 63А, хар.B</t>
  </si>
  <si>
    <t>VA4729-3-05D</t>
  </si>
  <si>
    <t>Выключатель автоматический ВА47-29, 3Р, 5А, хар.D</t>
  </si>
  <si>
    <t>VA4729-3-05C</t>
  </si>
  <si>
    <t>Выключатель автоматический ВА47-29, 3Р, 5А, хар.С</t>
  </si>
  <si>
    <t>VA4729-3-50D</t>
  </si>
  <si>
    <t>Выключатель автоматический ВА47-29, 3Р, 50А, хар.D</t>
  </si>
  <si>
    <t>VA4729-3-50C</t>
  </si>
  <si>
    <t>Выключатель автоматический ВА47-29, 3Р, 50А, хар.С</t>
  </si>
  <si>
    <t>VA4729-3-50B</t>
  </si>
  <si>
    <t>Выключатель автоматический ВА47-29, 3Р, 50А, хар.B</t>
  </si>
  <si>
    <t>VA4729-3-04D</t>
  </si>
  <si>
    <t>Выключатель автоматический ВА47-29, 3Р, 4А, хар.D</t>
  </si>
  <si>
    <t>VA47100-1-63C</t>
  </si>
  <si>
    <t>Выключатель автоматический ВА47-100, 1Р, 63А, хар.С</t>
  </si>
  <si>
    <t>VA47100-1-80C</t>
  </si>
  <si>
    <t>Выключатель автоматический ВА47-100, 1Р, 80А, хар.С</t>
  </si>
  <si>
    <t>VN32-1-63</t>
  </si>
  <si>
    <t>Выключатель нагрузки ВН32, 1Р, 63А</t>
  </si>
  <si>
    <t>VN32-2-25</t>
  </si>
  <si>
    <t>Выключатель нагрузки ВН32, 2Р, 25А</t>
  </si>
  <si>
    <t>VN32-3-63</t>
  </si>
  <si>
    <t>Выключатель нагрузки ВН32, 3Р, 63А</t>
  </si>
  <si>
    <t>VN32-3-40</t>
  </si>
  <si>
    <t>Выключатель нагрузки ВН32, 3Р, 40А</t>
  </si>
  <si>
    <t>VN32-3-32</t>
  </si>
  <si>
    <t>Выключатель нагрузки ВН32, 3Р, 32А</t>
  </si>
  <si>
    <t>VN32-3-25</t>
  </si>
  <si>
    <t>Выключатель нагрузки ВН32, 3Р, 25А</t>
  </si>
  <si>
    <t>VN32-3-100</t>
  </si>
  <si>
    <t>Выключатель нагрузки ВН32, 3Р, 100А</t>
  </si>
  <si>
    <t>VN32-2-63</t>
  </si>
  <si>
    <t>Выключатель нагрузки ВН32, 2Р, 63А</t>
  </si>
  <si>
    <t>VN32-2-40</t>
  </si>
  <si>
    <t>Выключатель нагрузки ВН32, 2Р, 40А</t>
  </si>
  <si>
    <t>VN32-2-32</t>
  </si>
  <si>
    <t>Выключатель нагрузки ВН32, 2Р, 32А</t>
  </si>
  <si>
    <t>VN32-2-100</t>
  </si>
  <si>
    <t>Выключатель нагрузки ВН32, 2Р, 100А</t>
  </si>
  <si>
    <t>AD63-16-30-B</t>
  </si>
  <si>
    <t>AD24-40-30</t>
  </si>
  <si>
    <t>Автомат дифференциальный АД24, 40А, 30мА</t>
  </si>
  <si>
    <t>AD24-10-30</t>
  </si>
  <si>
    <t>Автомат дифференциальный АД24, 10А, 30мА</t>
  </si>
  <si>
    <t>AD24-40-100</t>
  </si>
  <si>
    <t>Автомат дифференциальный АД24, 40А, 100мА</t>
  </si>
  <si>
    <t>AD24-63-100</t>
  </si>
  <si>
    <t>Автомат дифференциальный АД24, 63А, 100мА</t>
  </si>
  <si>
    <t>AD24-50-30</t>
  </si>
  <si>
    <t>Автомат дифференциальный АД24, 50А, 30мА</t>
  </si>
  <si>
    <t>AD24-63-30</t>
  </si>
  <si>
    <t>Автомат дифференциальный АД24, 63А, 30мА</t>
  </si>
  <si>
    <t>AD63-20-30-B-(A)</t>
  </si>
  <si>
    <t>AD63-25-30-B-(A)</t>
  </si>
  <si>
    <t>AD63-32-30-B-(A)</t>
  </si>
  <si>
    <t>AD24-25-30</t>
  </si>
  <si>
    <t>Автомат дифференциальный АД24, 25А, 30мА.</t>
  </si>
  <si>
    <t>AD63-40-30-B-(A)</t>
  </si>
  <si>
    <t>AD63-06-30-B-(A)</t>
  </si>
  <si>
    <t>AD24-25-100</t>
  </si>
  <si>
    <t>Автомат дифференциальный АД24, 25А, 100мА.</t>
  </si>
  <si>
    <t>AD24-16-30</t>
  </si>
  <si>
    <t>Автомат дифференциальный АД24, 16А, 30мА</t>
  </si>
  <si>
    <t>AD24-16-100</t>
  </si>
  <si>
    <t>Автомат дифференциальный АД24, 16А, 100мА</t>
  </si>
  <si>
    <t>AD24-32-30</t>
  </si>
  <si>
    <t>Автомат дифференциальный АД24, 32А, 30мА.</t>
  </si>
  <si>
    <t>AD63-16-30-(A)</t>
  </si>
  <si>
    <t>AD63-16-30-B-(A)</t>
  </si>
  <si>
    <t>AD63-10-30-B-(A)</t>
  </si>
  <si>
    <t>AD24-32-100</t>
  </si>
  <si>
    <t>Автомат дифференциальный АД24, 32А, 100мА.</t>
  </si>
  <si>
    <t>Автомат дифференциальный АД24, 50А, 300мА</t>
  </si>
  <si>
    <t>AD22-32-300</t>
  </si>
  <si>
    <t>Автомат дифференциальный АД22, 32А, 300мА</t>
  </si>
  <si>
    <t>AD24-06-30</t>
  </si>
  <si>
    <t>Автомат дифференциальный АД24, 6А, 30мА</t>
  </si>
  <si>
    <t>AD24-50-100</t>
  </si>
  <si>
    <t>Автомат дифференциальный АД24, 50А, 100мА</t>
  </si>
  <si>
    <t>AD63-10-30-B</t>
  </si>
  <si>
    <t>AD24-40-300</t>
  </si>
  <si>
    <t>Автомат дифференциальный АД24, 40А, 300мА</t>
  </si>
  <si>
    <t>AD24-32-300</t>
  </si>
  <si>
    <t>Автомат дифференциальный АД24, 32А, 300мА</t>
  </si>
  <si>
    <t>AD24-20-30</t>
  </si>
  <si>
    <t>Автомат дифференциальный АД24, 20А, 30мА</t>
  </si>
  <si>
    <t>AD24-20-100</t>
  </si>
  <si>
    <t>Автомат дифференциальный АД24, 20А, 100мА</t>
  </si>
  <si>
    <t>AD63-10-30-C-(A)</t>
  </si>
  <si>
    <t>AD63-16-30-C-(A)</t>
  </si>
  <si>
    <t>AD63-25-30-B</t>
  </si>
  <si>
    <t>AD63-40-30-B</t>
  </si>
  <si>
    <t>AD63-06-30-B</t>
  </si>
  <si>
    <t>MY4-220AC-3A-4-LED</t>
  </si>
  <si>
    <t>Реле MY4 220V AC LED</t>
  </si>
  <si>
    <t>РН45-63-220AC</t>
  </si>
  <si>
    <t>Независимый расцепитель для РН45-63 220АС</t>
  </si>
  <si>
    <t>AC30-5</t>
  </si>
  <si>
    <t>Разъем модульный AC30-5 с заземлением</t>
  </si>
  <si>
    <t>SVK95</t>
  </si>
  <si>
    <t>Распределительный блок проходной РБП95 с крышкой (SVK95)</t>
  </si>
  <si>
    <t>Контакторы модульные</t>
  </si>
  <si>
    <t>KM25-4-4NO</t>
  </si>
  <si>
    <t>Контактор модульный КМ25/4, 25А, 4НО</t>
  </si>
  <si>
    <t>KM40-2-2NO</t>
  </si>
  <si>
    <t>Контактор модульный КМ40/2, 40А, 2НО</t>
  </si>
  <si>
    <t>KM40-4-4NO</t>
  </si>
  <si>
    <t>Контактор модульный КМ40/4, 40А, 4НО</t>
  </si>
  <si>
    <t>KM63-2-2NO</t>
  </si>
  <si>
    <t>Контактор модульный КМ63/2, 63А, 2НО</t>
  </si>
  <si>
    <t>KM63-4-4NO</t>
  </si>
  <si>
    <t>Контактор модульный КМ63/4, 63А, 4НО</t>
  </si>
  <si>
    <t>Лампы сигнальные</t>
  </si>
  <si>
    <t>C45D-r</t>
  </si>
  <si>
    <t>Лампа сигнальная C45D красная</t>
  </si>
  <si>
    <t>C45D-g</t>
  </si>
  <si>
    <t>Лампа сигнальная C45D зеленая</t>
  </si>
  <si>
    <t>C45D-b</t>
  </si>
  <si>
    <t>Лампа сигнальная C45D синяя</t>
  </si>
  <si>
    <t>Ограничители перенапряжения</t>
  </si>
  <si>
    <t>TGDYII-20-1-C</t>
  </si>
  <si>
    <t>Ограничитель импульсных перенапряжений TGDY55ll-20kA 1P, класс С</t>
  </si>
  <si>
    <t>TGDYII-30-4-B</t>
  </si>
  <si>
    <t>Ограничитель импульсных перенапряжений  TGDY55II-30 4Р 30кА класс B</t>
  </si>
  <si>
    <t>TGDYII-20-4-C</t>
  </si>
  <si>
    <t>Ограничитель импульсных перенапряжений TGDY55ll-20kA 4P, класс С</t>
  </si>
  <si>
    <t>TGDYII-30-3-B</t>
  </si>
  <si>
    <t>Ограничитель импульсных перенапряжений  TGDY55II-30 3Р 30кА класс B</t>
  </si>
  <si>
    <t>TGDYII-30-1-B</t>
  </si>
  <si>
    <t>Ограничитель импульсных перенапряжений  TGDY55II-30 1Р 30кА класс B</t>
  </si>
  <si>
    <t>TGDYII-20-3-C</t>
  </si>
  <si>
    <t>Ограничитель импульсных перенапряжений TGDY55ll-20kA 3P, класс С</t>
  </si>
  <si>
    <t>Устройство защитного отключения ВД15Е 4Р  32А, 30мА</t>
  </si>
  <si>
    <t>Устройство защитного отключения ВД15Е, 4Р, 100А, 30мА</t>
  </si>
  <si>
    <t>Устройство защитного отключения ВД15Е 2Р  63А, 30мА</t>
  </si>
  <si>
    <t>Устройство защитного отключения ВД15Е 4Р  63А, 30мА</t>
  </si>
  <si>
    <t>Устройство защитного отключения ВД15Е 4Р  63А, 100мА</t>
  </si>
  <si>
    <t>Устройство защитного отключения ВД15Е 4Р  40А, 30мА</t>
  </si>
  <si>
    <t>Устройство защитного отключения ВД15Е 4Р  40А, 100мА</t>
  </si>
  <si>
    <t>Устройство защитного отключения ВД15Е 4Р  25А, 30мА</t>
  </si>
  <si>
    <t>Устройство защитного отключения ВД15Е 4Р  25А, 100мА</t>
  </si>
  <si>
    <t>Устройство защитного отключения ВД15Е 4Р  16А, 30мА</t>
  </si>
  <si>
    <t>Устройство защитного отключения ВД15Е 2Р  40А, 30мА</t>
  </si>
  <si>
    <t>Устройство защитного отключения ВД15Е 2Р  40А, 100мА</t>
  </si>
  <si>
    <t>Устройство защитного отключения ВД15Е 2Р  32А, 30мА</t>
  </si>
  <si>
    <t>Устройство защитного отключения ВД15Е 2Р  25А, 30мА</t>
  </si>
  <si>
    <t>Устройство защитного отключения ВД15Е 2Р  16А, 30мА</t>
  </si>
  <si>
    <t>Устройство защитного отключения ВД15Е 2Р  16А, 10мА</t>
  </si>
  <si>
    <t>Рубильники</t>
  </si>
  <si>
    <t>Аксессуары для рубильников</t>
  </si>
  <si>
    <t>H-2000</t>
  </si>
  <si>
    <t>Ручка для HGLB до 2000А</t>
  </si>
  <si>
    <t>ot-2-280</t>
  </si>
  <si>
    <t>Ось 280мм для ручек OT на 315-800A</t>
  </si>
  <si>
    <t>ot-1-280</t>
  </si>
  <si>
    <t>Ось 280мм для ручек OT на 63-250A</t>
  </si>
  <si>
    <t>H-2500</t>
  </si>
  <si>
    <t>Ручка для HGLB до 2500А</t>
  </si>
  <si>
    <t>ot-315-400-fh</t>
  </si>
  <si>
    <t>Ручка для OTE 315-400А</t>
  </si>
  <si>
    <t>ot-160-250-fh</t>
  </si>
  <si>
    <t>Ручка для OTE 160-250А</t>
  </si>
  <si>
    <t>ot-630-800-fh</t>
  </si>
  <si>
    <t>Ручка для OTE 630-800А</t>
  </si>
  <si>
    <t>ot-630-800-dh</t>
  </si>
  <si>
    <t>Ручка OT на дверь для OTE 630-800А</t>
  </si>
  <si>
    <t>ot-315-400-dh</t>
  </si>
  <si>
    <t>Ручка OT на дверь для OTE 315-400А</t>
  </si>
  <si>
    <t>ot-160-250-dh</t>
  </si>
  <si>
    <t>Ручка OT на дверь для OTE 160-250А</t>
  </si>
  <si>
    <t>ot-630-800-dh-rev</t>
  </si>
  <si>
    <t>Ручка OT на дверь для  OTR 630-800А (реверсивные)</t>
  </si>
  <si>
    <t>ot-315-400-dh-rev</t>
  </si>
  <si>
    <t>Ручка OT на дверь для  OTR 315-400А (реверсивные)</t>
  </si>
  <si>
    <t>ot-160-250-dh-rev</t>
  </si>
  <si>
    <t>Ручка OT на дверь для  OTR 160-250А (реверсивные)</t>
  </si>
  <si>
    <t>ot-630-800-fh-rev</t>
  </si>
  <si>
    <t>Ручка OT для OTR 630-800А (реверсивные)</t>
  </si>
  <si>
    <t>ot-315-400-fh-rev</t>
  </si>
  <si>
    <t>Ручка OT для OTR 315-400А (реверсивные)</t>
  </si>
  <si>
    <t>ot-160-250-fh-rev</t>
  </si>
  <si>
    <t>Ручка OT для OTR 160-250А (реверсивные)</t>
  </si>
  <si>
    <t>H-1600</t>
  </si>
  <si>
    <t>Ручка для HGLB до 1600А</t>
  </si>
  <si>
    <t>HD-2000</t>
  </si>
  <si>
    <t>Ручка на дверь для HGLB до 2000А</t>
  </si>
  <si>
    <t>HD-1600</t>
  </si>
  <si>
    <t>Ручка на дверь для HGLB до 1600А</t>
  </si>
  <si>
    <t>HD-160</t>
  </si>
  <si>
    <t>Ручка на дверь для HGLB до 160А</t>
  </si>
  <si>
    <t>HD-250</t>
  </si>
  <si>
    <t>Ручка на дверь для HGLB до 250А</t>
  </si>
  <si>
    <t>HD-1000</t>
  </si>
  <si>
    <t>Ручка на дверь для HGLB до 1000А</t>
  </si>
  <si>
    <t>HGLB-160-3P</t>
  </si>
  <si>
    <t>HGLB-160А 3Р видимый разрыв</t>
  </si>
  <si>
    <t>HGLB-2000-3P</t>
  </si>
  <si>
    <t>HGLB-2000А 3Р видимый разрыв</t>
  </si>
  <si>
    <t>HGLB-2500-3P</t>
  </si>
  <si>
    <t>HGLB-2500А 3Р видимый разрыв</t>
  </si>
  <si>
    <t>HGLB-250-3P</t>
  </si>
  <si>
    <t>HGLB-250А 3Р видимый разрыв</t>
  </si>
  <si>
    <t>HGLB-400-3P</t>
  </si>
  <si>
    <t>HGLB-400А 3Р видимый разрыв</t>
  </si>
  <si>
    <t>HGLB-630-3P</t>
  </si>
  <si>
    <t>HGLB-630А 3Р видимый разрыв</t>
  </si>
  <si>
    <t>H-1000</t>
  </si>
  <si>
    <t>Ручка для HGLB до 1000А</t>
  </si>
  <si>
    <t>H-630</t>
  </si>
  <si>
    <t>Ручка для HGLB до 630А</t>
  </si>
  <si>
    <t>H-400</t>
  </si>
  <si>
    <t>Ручка для HGLB до 400А</t>
  </si>
  <si>
    <t>H-250</t>
  </si>
  <si>
    <t>Ручка для HGLB до 250А</t>
  </si>
  <si>
    <t>HD-2500</t>
  </si>
  <si>
    <t>Ручка на дверь для HGLB до 2500А</t>
  </si>
  <si>
    <t>HD-630</t>
  </si>
  <si>
    <t>Ручка на дверь для HGLB до 630А</t>
  </si>
  <si>
    <t>HD-400</t>
  </si>
  <si>
    <t>Ручка на дверь для HGLB до 400А</t>
  </si>
  <si>
    <t>OTE-400</t>
  </si>
  <si>
    <t>Выключатель-разъединитель OTE-400</t>
  </si>
  <si>
    <t>OTR-630</t>
  </si>
  <si>
    <t>Выключатель-разъединитель реверсивный OTR-630</t>
  </si>
  <si>
    <t>OTR-400</t>
  </si>
  <si>
    <t>Выключатель-разъединитель реверсивный OTR-400</t>
  </si>
  <si>
    <t>OTR-250</t>
  </si>
  <si>
    <t>Выключатель-разъединитель реверсивный OTR-250</t>
  </si>
  <si>
    <t>OTR-160</t>
  </si>
  <si>
    <t>Выключатель-разъединитель реверсивный OTR-160</t>
  </si>
  <si>
    <t>OTE-630</t>
  </si>
  <si>
    <t>Выключатель-разъединитель OTE-630</t>
  </si>
  <si>
    <t>OTE-250</t>
  </si>
  <si>
    <t>Выключатель-разъединитель OTE-250</t>
  </si>
  <si>
    <t>H-160</t>
  </si>
  <si>
    <t>Ручка для HGLB до 160А</t>
  </si>
  <si>
    <t>HGLB-1000-3P</t>
  </si>
  <si>
    <t>HGLB-1000А 3Р видимый разрыв</t>
  </si>
  <si>
    <t>HGLB-1600-3P</t>
  </si>
  <si>
    <t>HGLB-1600А 3Р видимый разрыв</t>
  </si>
  <si>
    <t>OTE-160</t>
  </si>
  <si>
    <t>Выключатель-разъединитель OTE-160</t>
  </si>
  <si>
    <t>XB2</t>
  </si>
  <si>
    <t>Силиконовый колпачек для кнопок XB2</t>
  </si>
  <si>
    <t>ZB2-BE102</t>
  </si>
  <si>
    <t>Дополнительный контакт ZB2-BE102</t>
  </si>
  <si>
    <t>ZB2-BE101</t>
  </si>
  <si>
    <t>Дополнительный контакт ZB2-BE101</t>
  </si>
  <si>
    <t>XB2-ЕS542</t>
  </si>
  <si>
    <t>Кнопка управления XB2-ЕS542, пластик, гриб с фиксацией, 1NC</t>
  </si>
  <si>
    <t>XB2-BS542</t>
  </si>
  <si>
    <t>Кнопка управления XB2-BS542, металл, гриб с фиксацией, 1NC</t>
  </si>
  <si>
    <t>XB2-EA4322</t>
  </si>
  <si>
    <t>Кнопка управления XB2-EA4322 пластик, красная, 1NC</t>
  </si>
  <si>
    <t>XB2-BA21-b</t>
  </si>
  <si>
    <t>Кнопка управления XB2-BA21, металл, черная</t>
  </si>
  <si>
    <t>APBB-22N</t>
  </si>
  <si>
    <t>Кнопка APBB-22N &amp;quot;Пуск-Стоп&amp;quot;, овал, подсветка, 1NO+1NC</t>
  </si>
  <si>
    <t>XB2-BA42-r</t>
  </si>
  <si>
    <t>Кнопка управления XB2-BA42, металл, красная, 1NC</t>
  </si>
  <si>
    <t>XB2-BA31-g</t>
  </si>
  <si>
    <t>Кнопка управления XB2-BA31, металл, зеленая, 1NO</t>
  </si>
  <si>
    <t>ABLFS-22-g</t>
  </si>
  <si>
    <t>Кнопка ABLFS-22 зеленая, подсветка, 1NO+1NC</t>
  </si>
  <si>
    <t>ABLFS-22-r</t>
  </si>
  <si>
    <t>Кнопка ABLFS-22 красная, подсветка, 1NO+1NC</t>
  </si>
  <si>
    <t>ABLFS-22-b</t>
  </si>
  <si>
    <t>Кнопка ABLFS-22 синяя, подсветка, 1NO+1NC</t>
  </si>
  <si>
    <t>XB2-EA3311</t>
  </si>
  <si>
    <t>Кнопка управления XB2-EA3311 пластик, зеленая, 1NO</t>
  </si>
  <si>
    <t>ABLFS-22-y</t>
  </si>
  <si>
    <t>Кнопка ABLFS-22 желтая, подсветка, 1NO+1NC</t>
  </si>
  <si>
    <t>HJ9-4</t>
  </si>
  <si>
    <t>Корпус поста HJ9 4 кнопки</t>
  </si>
  <si>
    <t>HJ9-3</t>
  </si>
  <si>
    <t>Корпус поста HJ9 3 кнопки</t>
  </si>
  <si>
    <t>HJ9-2</t>
  </si>
  <si>
    <t>Корпус поста HJ9 2 кнопки</t>
  </si>
  <si>
    <t>HJ9-1</t>
  </si>
  <si>
    <t>Корпус поста HJ9 1 кнопка</t>
  </si>
  <si>
    <t>XAL-B213</t>
  </si>
  <si>
    <t>Пост кнопочный XAL-В213</t>
  </si>
  <si>
    <t>XAL-В373</t>
  </si>
  <si>
    <t>Пост кнопочный XAL-В373</t>
  </si>
  <si>
    <t>XAL-B103</t>
  </si>
  <si>
    <t>Пост кнопочный XAL-B103, СТАРТ</t>
  </si>
  <si>
    <t>XAL-B112</t>
  </si>
  <si>
    <t>Пост кнопочный XAL-B112, СТОП</t>
  </si>
  <si>
    <t>Кулачковые переключатели</t>
  </si>
  <si>
    <t>LW8-20-3</t>
  </si>
  <si>
    <t>Переключатель кулачковый LW8-20</t>
  </si>
  <si>
    <t>LW5-40-3</t>
  </si>
  <si>
    <t>Переключатель LW5-40, 3 группы контактов, 40А</t>
  </si>
  <si>
    <t>XB2-BD21</t>
  </si>
  <si>
    <t>Переключатель XB2-BD21, 2 положения, 1NО</t>
  </si>
  <si>
    <t>XB2-BD22</t>
  </si>
  <si>
    <t>Переключатель XB2-BD22, 2 положения, 1НЗ</t>
  </si>
  <si>
    <t>XB2-BD33</t>
  </si>
  <si>
    <t>Переключатель XB2-BD33, 3 положения, 2НО</t>
  </si>
  <si>
    <t>Лампа сигнальная AD22-22DS желтая, АС/DC 24</t>
  </si>
  <si>
    <t>AD-22DS-220AC-r</t>
  </si>
  <si>
    <t>Лампа сигнальная AD22-22DS красная, АС220</t>
  </si>
  <si>
    <t>AD-22DS-24AC/DC-w</t>
  </si>
  <si>
    <t>Лампа сигнальная AD22-22DS белая, АС/DC 24</t>
  </si>
  <si>
    <t>AD-22DS-220AC-w</t>
  </si>
  <si>
    <t>Лампа сигнальная AD22-22DS белая, АС220</t>
  </si>
  <si>
    <t>AD-22DS-24AC/DC-y</t>
  </si>
  <si>
    <t>AD-22DS-220AC-y</t>
  </si>
  <si>
    <t>Лампа сигнальная AD22-22DS желтая, АС220</t>
  </si>
  <si>
    <t>AD-22DS-220AC-g</t>
  </si>
  <si>
    <t>Лампа сигнальная AD22-22DS зеленая, АС220</t>
  </si>
  <si>
    <t>AD-22DS-24AC/DC-g</t>
  </si>
  <si>
    <t>Лампа сигнальная AD22-22DS зеленая, АС/DC 24</t>
  </si>
  <si>
    <t>AD-22DS-24AC/DC-r</t>
  </si>
  <si>
    <t>Лампа сигнальная AD22-22DS красная, АС/DC 24</t>
  </si>
  <si>
    <t>AD-22DS-220AC/DC-b</t>
  </si>
  <si>
    <t>AD-22DS-24AC/DC-b</t>
  </si>
  <si>
    <t>Лампа сигнальная AD22-22DS синяя, АС/DC 24</t>
  </si>
  <si>
    <t>AD22WF/G</t>
  </si>
  <si>
    <t>Лампа сигнальная AD22 W F/G АС/DC 220</t>
  </si>
  <si>
    <t>Силовые разъемы</t>
  </si>
  <si>
    <t>Вилки силовые</t>
  </si>
  <si>
    <t>DT-523v</t>
  </si>
  <si>
    <t>Вилка DT-523</t>
  </si>
  <si>
    <t>DT-515r</t>
  </si>
  <si>
    <t>Розетка DT-515</t>
  </si>
  <si>
    <t>DT-525v</t>
  </si>
  <si>
    <t>Вилка DT-525</t>
  </si>
  <si>
    <t>DT-524v</t>
  </si>
  <si>
    <t>Вилка DT-524</t>
  </si>
  <si>
    <t>DT-034-IP67</t>
  </si>
  <si>
    <t>Вилка DT-034</t>
  </si>
  <si>
    <t>DT-515v</t>
  </si>
  <si>
    <t>Вилка DT-515</t>
  </si>
  <si>
    <t>DT-514v</t>
  </si>
  <si>
    <t>Вилка DT-514</t>
  </si>
  <si>
    <t>DT-513v</t>
  </si>
  <si>
    <t>Вилка DT-513</t>
  </si>
  <si>
    <t>DT-045-IP67</t>
  </si>
  <si>
    <t>Вилка DT-045</t>
  </si>
  <si>
    <t>DT-035-IP67</t>
  </si>
  <si>
    <t>Вилка DT-035</t>
  </si>
  <si>
    <t>DT-033-IP67</t>
  </si>
  <si>
    <t>Вилка DT-033</t>
  </si>
  <si>
    <t>DT-025</t>
  </si>
  <si>
    <t>Вилка DT-025</t>
  </si>
  <si>
    <t>DT-024</t>
  </si>
  <si>
    <t>Вилка DT-024</t>
  </si>
  <si>
    <t>DT-023</t>
  </si>
  <si>
    <t>Вилка DT-023</t>
  </si>
  <si>
    <t>DT-015</t>
  </si>
  <si>
    <t>Вилка DT-015</t>
  </si>
  <si>
    <t>DT-014</t>
  </si>
  <si>
    <t>Вилка DT-014</t>
  </si>
  <si>
    <t>DT-013</t>
  </si>
  <si>
    <t>Вилка DT-013</t>
  </si>
  <si>
    <t>Розетки силовые</t>
  </si>
  <si>
    <t>DT-125</t>
  </si>
  <si>
    <t>Розетка DT-125</t>
  </si>
  <si>
    <t>DT-424</t>
  </si>
  <si>
    <t>Розетка DT-424</t>
  </si>
  <si>
    <t>DT-124</t>
  </si>
  <si>
    <t>Розетка DT-124</t>
  </si>
  <si>
    <t>DT-145-IP67</t>
  </si>
  <si>
    <t>Розетка DT-145</t>
  </si>
  <si>
    <t>DT-123</t>
  </si>
  <si>
    <t>Розетка DT-123</t>
  </si>
  <si>
    <t>DT-115</t>
  </si>
  <si>
    <t>Розетка DT-115</t>
  </si>
  <si>
    <t>DT-114</t>
  </si>
  <si>
    <t>Розетка DT-114</t>
  </si>
  <si>
    <t>DT-113</t>
  </si>
  <si>
    <t>Розетка DT-113</t>
  </si>
  <si>
    <t>DT-133-IP67</t>
  </si>
  <si>
    <t>Розетка DT-133</t>
  </si>
  <si>
    <t>DT-134-IP67</t>
  </si>
  <si>
    <t>Розетка DT-134</t>
  </si>
  <si>
    <t>DT-135-IP67</t>
  </si>
  <si>
    <t>Розетка DT-135</t>
  </si>
  <si>
    <t>DT-213</t>
  </si>
  <si>
    <t>Розетка  DT-213</t>
  </si>
  <si>
    <t>DT-415</t>
  </si>
  <si>
    <t>Розетка DT-415</t>
  </si>
  <si>
    <t>DT-214</t>
  </si>
  <si>
    <t>Розетка  DT-214</t>
  </si>
  <si>
    <t>DT-223</t>
  </si>
  <si>
    <t>Розетка DT-223</t>
  </si>
  <si>
    <t>DT-224</t>
  </si>
  <si>
    <t>Розетка DT-224</t>
  </si>
  <si>
    <t>DT-225</t>
  </si>
  <si>
    <t>Розетка DT-225</t>
  </si>
  <si>
    <t>DT-233-IP67</t>
  </si>
  <si>
    <t>Розетка DT-233</t>
  </si>
  <si>
    <t>DT-234-IP67</t>
  </si>
  <si>
    <t>Розетка DT-234</t>
  </si>
  <si>
    <t>DT-235-IP67</t>
  </si>
  <si>
    <t>Розетка DT-235</t>
  </si>
  <si>
    <t>DT-215</t>
  </si>
  <si>
    <t>Розетка DT-215</t>
  </si>
  <si>
    <t>Наконечник Е16-12, 100шт</t>
  </si>
  <si>
    <t>Наконечник кольцевой RV 5,5-8 (100шт)</t>
  </si>
  <si>
    <t>Наконечник кольцевой RV 5,5-6 (100шт)</t>
  </si>
  <si>
    <t>Наконечник кольцевой RV 5,5-4 (100шт)</t>
  </si>
  <si>
    <t>Наконечник кольцевой RV 2-6 (100шт)</t>
  </si>
  <si>
    <t>Наконечник кольцевой RV 2-4 (100шт)</t>
  </si>
  <si>
    <t>Наконечник кольцевой RV 1,25-6 (100шт)</t>
  </si>
  <si>
    <t>Наконечник кольцевой RV 1,25-5 (100шт)</t>
  </si>
  <si>
    <t>Наконечник кольцевой RV 1,25-4 (100шт)</t>
  </si>
  <si>
    <t>HGK-01-2</t>
  </si>
  <si>
    <t>ДИН-рейка HGK-01 2 м</t>
  </si>
  <si>
    <t>VN32-1-25</t>
  </si>
  <si>
    <t>Выключатель нагрузки ВН32, 1Р, 25А</t>
  </si>
  <si>
    <t>VN32-1-32</t>
  </si>
  <si>
    <t>Выключатель нагрузки ВН32, 1Р, 32А</t>
  </si>
  <si>
    <t>VN32-1-40</t>
  </si>
  <si>
    <t>Выключатель нагрузки ВН32, 1Р, 40А</t>
  </si>
  <si>
    <t>Реле промежуточное</t>
  </si>
  <si>
    <t>Распределительный блок</t>
  </si>
  <si>
    <t>Разъем модульный</t>
  </si>
  <si>
    <t>Независимый расцепитель</t>
  </si>
  <si>
    <t>KM25-2-1NO-1NC</t>
  </si>
  <si>
    <t>Контактор модульный КМ25/2, 25А, 1НО+1HЗ</t>
  </si>
  <si>
    <t>KM40-2-1NO-1NC</t>
  </si>
  <si>
    <t>Контактор модульный КМ40/2, 40А, 1НО+1HЗ</t>
  </si>
  <si>
    <t>KM25-4-3NO-1NC</t>
  </si>
  <si>
    <t>Контактор модульный КМ25/4, 25А, 3НО+1НЗ</t>
  </si>
  <si>
    <t>KM40-4-3NO-1NC</t>
  </si>
  <si>
    <t>Контактор модульный КМ40/4, 40А, 3НО+1НЗ</t>
  </si>
  <si>
    <t xml:space="preserve">Реле LY3 24V DC, 3 контакта, 10А </t>
  </si>
  <si>
    <t xml:space="preserve">Реле LY3 220V AC, 3 контакта, 10А </t>
  </si>
  <si>
    <t>Выключатель автоматический ВА47-29, 2Р, 6А, хар.B</t>
  </si>
  <si>
    <t>Выключатель автоматический ВА47-29, 3Р, 6А, хар.B</t>
  </si>
  <si>
    <t>VA4729-2-05C</t>
  </si>
  <si>
    <t>Выключатель автоматический ВА47-29, 2Р, 5А, хар.С</t>
  </si>
  <si>
    <t>VA4729-4-20C</t>
  </si>
  <si>
    <t>Выключатель автоматический ВА47-29, 4Р, 20А, хар.С</t>
  </si>
  <si>
    <t>Выключатель автоматический ВА47-29, 3Р, 63А, хар.D</t>
  </si>
  <si>
    <t xml:space="preserve">Выключатель автоматический серии ВА47-29 </t>
  </si>
  <si>
    <t>Выключатель автоматический ВА47-100, 1Р, 32А, хар.С</t>
  </si>
  <si>
    <t>Выключатель автоматический ВА47-100, 1Р, 40А, хар.С</t>
  </si>
  <si>
    <t>VA47100-1-50C</t>
  </si>
  <si>
    <t>Выключатель автоматический ВА47-100, 1Р, 50А, хар.С</t>
  </si>
  <si>
    <t>Выключатель автоматический ВА47-100, 3Р, 20А, хар.С</t>
  </si>
  <si>
    <t>SVK35</t>
  </si>
  <si>
    <t>Распределительный блок проходной РБП35 с крышкой (SVK35)</t>
  </si>
  <si>
    <t>Рубильники OTE</t>
  </si>
  <si>
    <t>Рубильники OTR</t>
  </si>
  <si>
    <t>Наконечник кольцевой</t>
  </si>
  <si>
    <t>Наконечник очковый</t>
  </si>
  <si>
    <t>Наконечники изолированные втулочные</t>
  </si>
  <si>
    <t>Выключатель автоматический серии ВА47-100</t>
  </si>
  <si>
    <t>Шины заземления, нулевые</t>
  </si>
  <si>
    <t>Аксессуары для рубильников ОТ</t>
  </si>
  <si>
    <t>Аксессуары для рубильников HGLB</t>
  </si>
  <si>
    <t>Рубильники HGLB</t>
  </si>
  <si>
    <t>Лампа сигнальная AD22-22DS синяя, АС220</t>
  </si>
  <si>
    <t>KM25-2-2NO</t>
  </si>
  <si>
    <t>Контактор модульный КМ25/2, 25А, 2НО</t>
  </si>
  <si>
    <t>Выключатель автоматический ВА88-100, 20А</t>
  </si>
  <si>
    <t>Выключатель автоматический ВА88-100, 25А</t>
  </si>
  <si>
    <t>Выключатель автоматический ВА88-100, 32А</t>
  </si>
  <si>
    <t>Выключатель автоматический ВА88-100, 40А</t>
  </si>
  <si>
    <t>Выключатель автоматический ВА88-100, 50А</t>
  </si>
  <si>
    <t>Выключатель автоматический ВА88-125, 100А</t>
  </si>
  <si>
    <t>Выключатель автоматический ВА88-125, 63А</t>
  </si>
  <si>
    <t>Выключатель автоматический ВА88-125, 80А</t>
  </si>
  <si>
    <t>Выключатель автоматический ВА88-125, 125А</t>
  </si>
  <si>
    <t>Выключатель автоматический ВА88-160, 160А</t>
  </si>
  <si>
    <t>Выключатель автоматический ВА88-250, 200А</t>
  </si>
  <si>
    <t>Выключатель автоматический ВА88-250, 250А</t>
  </si>
  <si>
    <t>Выключатель автоматический ВА88-320, 320А</t>
  </si>
  <si>
    <t>Выключатель автоматический ВА88-400, 320А</t>
  </si>
  <si>
    <t>Выключатель автоматический ВА88-400, 400А</t>
  </si>
  <si>
    <t>Выключатель автоматический ВА88-630, 500А</t>
  </si>
  <si>
    <t>Выключатель автоматический ВА88-630, 630А</t>
  </si>
  <si>
    <t>VA88-100-20</t>
  </si>
  <si>
    <t>VA88-100-25</t>
  </si>
  <si>
    <t>VA88-100-32</t>
  </si>
  <si>
    <t>VA88-100-40</t>
  </si>
  <si>
    <t>VA88-100-50</t>
  </si>
  <si>
    <t>VA88-125-100</t>
  </si>
  <si>
    <t>VA88-125-63</t>
  </si>
  <si>
    <t>VA88-125-80</t>
  </si>
  <si>
    <t>VA88-125-125</t>
  </si>
  <si>
    <t>VA88-160-160</t>
  </si>
  <si>
    <t>VA88-250-200</t>
  </si>
  <si>
    <t>VA88-250-250</t>
  </si>
  <si>
    <t>VA88-320-320</t>
  </si>
  <si>
    <t>VA88-400-320</t>
  </si>
  <si>
    <t>VA88-400-400</t>
  </si>
  <si>
    <t>VA88-630-500</t>
  </si>
  <si>
    <t>VA88-630-630</t>
  </si>
  <si>
    <t xml:space="preserve">Выключатель автоматический серии ВА88 </t>
  </si>
  <si>
    <t>VA4729-2-10B</t>
  </si>
  <si>
    <t>Выключатель автоматический ВА 47-29 2P 10А хар. B</t>
  </si>
  <si>
    <t>с НДС</t>
  </si>
  <si>
    <t>без НДС</t>
  </si>
  <si>
    <t>Цена со скидкой, RUB</t>
  </si>
  <si>
    <t>скидка %</t>
  </si>
  <si>
    <t>Заказ</t>
  </si>
  <si>
    <t>Базовая цена, USD</t>
  </si>
  <si>
    <t>Базовая цена, RUB</t>
  </si>
  <si>
    <t>Лампа сигнальная</t>
  </si>
  <si>
    <t>курс ЦБРФ</t>
  </si>
  <si>
    <t>Автомат дифференциальный АД63, 6А, 30мА хар.С тип АC</t>
  </si>
  <si>
    <t>Автомат дифференциальный АД63, 6А, 30мА хар. B тип АC</t>
  </si>
  <si>
    <t>Автомат дифференциальный АД63, 6А, 30мА хар.В тип А</t>
  </si>
  <si>
    <t>Автомат дифференциальный АД63, 10А, 30мА хар.С тип АC</t>
  </si>
  <si>
    <t>Автомат дифференциальный АД63, 10А, 30мА хар.B тип АC</t>
  </si>
  <si>
    <t>Автомат дифференциальный АД63, 10А, 30мА хар.В тип А</t>
  </si>
  <si>
    <t>Автомат дифференциальный АД63, 10А, 30мА хар.C тип A</t>
  </si>
  <si>
    <t>Автомат дифференциальный АД63, 16А, 30мА хар.С тип АC</t>
  </si>
  <si>
    <t>Автомат дифференциальный АД63, 16А, 30мА хар.С тип A</t>
  </si>
  <si>
    <t>Автомат дифференциальный АД63, 16А, 30мА хар.В тип АC</t>
  </si>
  <si>
    <t>Автомат дифференциальный АД63, 16А, 30мА хар.В тип А</t>
  </si>
  <si>
    <t>Автомат дифференциальный АД63, 20А, 30мА хар.С тип АC</t>
  </si>
  <si>
    <t>Автомат дифференциальный АД63, 20А, 30мА хар.В тип A</t>
  </si>
  <si>
    <t>Автомат дифференциальный АД63, 25А, 30мА хар.С тип АC</t>
  </si>
  <si>
    <t>Автомат дифференциальный АД63, 25А, 30мА хар.B тип АC</t>
  </si>
  <si>
    <t>Автомат дифференциальный АД63, 25А, 30мА хар.В тип A</t>
  </si>
  <si>
    <t>Автомат дифференциальный АД63, 32А, 30мА хар.С тип АC</t>
  </si>
  <si>
    <t>Автомат дифференциальный АД63, 32А, 30мА хар.В тип A</t>
  </si>
  <si>
    <t>Автомат дифференциальный АД63, 40А, 30мА хар.С тип АC</t>
  </si>
  <si>
    <t>Автомат дифференциальный АД63, 40А, 30мА хар.B тип АC</t>
  </si>
  <si>
    <t>Автомат дифференциальный АД63, 40А, 30мА хар.В тип A</t>
  </si>
  <si>
    <t>Автомат дифференциальный АД63, 40А, 100мА хар.С тип АC</t>
  </si>
  <si>
    <t>Выключатель автоматический ВА 47-29 4P 16А хар. C</t>
  </si>
  <si>
    <t>Выключатель автоматический ВА 47-29 4P 25А хар. C</t>
  </si>
  <si>
    <t>Выключатель автоматический ВА 47-29 4P 32А хар. C</t>
  </si>
  <si>
    <t>Выключатель автоматический ВА 47-29 4P 40А хар. C</t>
  </si>
  <si>
    <t>Выключатель автоматический ВА 47-29 4P 50А хар. C</t>
  </si>
  <si>
    <t>Выключатель автоматический ВА 47-29 4P 63А хар. C</t>
  </si>
  <si>
    <t>VN32-1-50</t>
  </si>
  <si>
    <t>Выключатель нагрузки ВН32, 1Р, 50А</t>
  </si>
  <si>
    <t>VN32-2-20</t>
  </si>
  <si>
    <t>Выключатель нагрузки ВН32, 2Р, 20А</t>
  </si>
  <si>
    <t>AD22-06-10</t>
  </si>
  <si>
    <t>Автомат дифференциальный АД22, 6А, 10мА</t>
  </si>
  <si>
    <t>AD22-06-30</t>
  </si>
  <si>
    <t>Автомат дифференциальный АД22, 6А, 30мА</t>
  </si>
  <si>
    <t>AD22-10-10</t>
  </si>
  <si>
    <t>Автомат дифференциальный АД22, 10А, 10мА</t>
  </si>
  <si>
    <t>AD22-10-30</t>
  </si>
  <si>
    <t>Автомат дифференциальный АД22, 10А, 30мА</t>
  </si>
  <si>
    <t>AD22-16-10</t>
  </si>
  <si>
    <t>Автомат дифференциальный АД22, 16А, 10мА</t>
  </si>
  <si>
    <t>AD22-16-30</t>
  </si>
  <si>
    <t>Автомат дифференциальный АД22, 16А, 30мА</t>
  </si>
  <si>
    <t>AD22-20-30</t>
  </si>
  <si>
    <t>Автомат дифференциальный АД22, 20А, 30мА</t>
  </si>
  <si>
    <t>AD22-20-10</t>
  </si>
  <si>
    <t>Автомат дифференциальный АД22, 20А, 10мА</t>
  </si>
  <si>
    <t>AD22-25-10</t>
  </si>
  <si>
    <t>Автомат дифференциальный АД22, 25А, 10мА</t>
  </si>
  <si>
    <t>AD22-25-30</t>
  </si>
  <si>
    <t>Автомат дифференциальный АД22, 25А, 30мА</t>
  </si>
  <si>
    <t>AD22-32-10</t>
  </si>
  <si>
    <t>Автомат дифференциальный АД22, 32А, 10мА</t>
  </si>
  <si>
    <t>AD22-32-30</t>
  </si>
  <si>
    <t>Автомат дифференциальный АД22, 32А, 30мА</t>
  </si>
  <si>
    <t>AD22-32-100</t>
  </si>
  <si>
    <t>Автомат дифференциальный АД22, 32А, 100мА</t>
  </si>
  <si>
    <t>AD22-40-100</t>
  </si>
  <si>
    <t>Автомат дифференциальный АД22, 40А, 100мА</t>
  </si>
  <si>
    <t>AD22-40-30</t>
  </si>
  <si>
    <t>Автомат дифференциальный АД22, 40А, 30мА</t>
  </si>
  <si>
    <t>AD22-40-300</t>
  </si>
  <si>
    <t>Автомат дифференциальный АД22, 40А, 300мА</t>
  </si>
  <si>
    <t>AD22-50-100</t>
  </si>
  <si>
    <t>Автомат дифференциальный АД22, 50А, 100мА</t>
  </si>
  <si>
    <t>AD22-50-30</t>
  </si>
  <si>
    <t>Автомат дифференциальный АД22, 50А, 30мА</t>
  </si>
  <si>
    <t>AD22-63-100</t>
  </si>
  <si>
    <t>Автомат дифференциальный АД22, 63А, 100мА</t>
  </si>
  <si>
    <t>AD22-63-30</t>
  </si>
  <si>
    <t>Автомат дифференциальный АД22, 63А, 30мА</t>
  </si>
  <si>
    <t>AD24-50-300</t>
  </si>
  <si>
    <t>AD24-63-300</t>
  </si>
  <si>
    <t>Автомат дифференциальный АД24, 63А, 300мА</t>
  </si>
  <si>
    <t>AD63-06-30-C-(A)</t>
  </si>
  <si>
    <t>Автомат дифференциальный АД63, 6А, 30мА хар.С тип А</t>
  </si>
  <si>
    <t>AD63-20-30-C-(A)</t>
  </si>
  <si>
    <t>AD63-20-30-B</t>
  </si>
  <si>
    <t>Автомат дифференциальный АД63, 20А, 30мА хар.С тип А</t>
  </si>
  <si>
    <t>Автомат дифференциальный АД63, 20А, 30мА хар.B тип АC</t>
  </si>
  <si>
    <t>Автомат дифференциальный АД63, 16А, 10мА хар.С тип АC</t>
  </si>
  <si>
    <t>Автомат дифференциальный АД63, 25А, 10мА хар.С тип АC</t>
  </si>
  <si>
    <t>Автомат дифференциальный АД63, 10А, 10мА хар.С тип АC</t>
  </si>
  <si>
    <t>AD63-25-30-C-(A)</t>
  </si>
  <si>
    <t>Автомат дифференциальный АД63, 25А, 30мА хар.С тип A</t>
  </si>
  <si>
    <t>AD63-32-30-C-(A)</t>
  </si>
  <si>
    <t>AD63-32-30-B</t>
  </si>
  <si>
    <t>Автомат дифференциальный АД63, 32А, 30мА хар.C тип A</t>
  </si>
  <si>
    <t>Автомат дифференциальный АД63, 32А, 30мА хар.В тип AC</t>
  </si>
  <si>
    <t>AD63-40-30-C-(A)</t>
  </si>
  <si>
    <t>Автомат дифференциальный АД63, 40А, 30мА хар.C тип A</t>
  </si>
  <si>
    <t>Автомат дифференциальный АД63, 50А, 100мА хар.С тип АC</t>
  </si>
  <si>
    <t>Автомат дифференциальный АД63, 63А, 100мА хар.С тип АC</t>
  </si>
  <si>
    <t>Устройство защитного отключения ВД15Е, 2Р, 40А, 300мА</t>
  </si>
  <si>
    <t>Устройство защитного отключения ВД15Е, 2Р, 63А, 100мА</t>
  </si>
  <si>
    <t>Устройство защитного отключения ВД15Е, 2Р, 63А, 300мА</t>
  </si>
  <si>
    <t>SC-70-10</t>
  </si>
  <si>
    <t>Наконечник очковый SC-70-10</t>
  </si>
  <si>
    <t>SC-95-10</t>
  </si>
  <si>
    <t>Наконечник очковый SC-95-10</t>
  </si>
  <si>
    <t>Дифавтоматы серии  AD22</t>
  </si>
  <si>
    <t>Дифавтоматы серии  AD24</t>
  </si>
  <si>
    <t>Дифавтоматы серии  AD63</t>
  </si>
  <si>
    <t>Дифавтоматы серии  AD8</t>
  </si>
  <si>
    <t>AD8-06-30</t>
  </si>
  <si>
    <t>Автомат дифференциальный АД8, 6А, 30мА</t>
  </si>
  <si>
    <t>AD8-10-30</t>
  </si>
  <si>
    <t>Автомат дифференциальный АД8, 10А, 30мА</t>
  </si>
  <si>
    <t>AD8-16-30</t>
  </si>
  <si>
    <t>Автомат дифференциальный АД8, 16А, 30мА</t>
  </si>
  <si>
    <t>AD8-20-30</t>
  </si>
  <si>
    <t>Автомат дифференциальный АД8, 20А, 30мА</t>
  </si>
  <si>
    <t>AD8-25-30</t>
  </si>
  <si>
    <t>Автомат дифференциальный АД8, 25А, 30мА</t>
  </si>
  <si>
    <t>AD8-32-30</t>
  </si>
  <si>
    <t>Автомат дифференциальный АД8, 32А, 30мА</t>
  </si>
  <si>
    <t>AD8-40-30</t>
  </si>
  <si>
    <t>Автомат дифференциальный АД8, 40А, 30мА</t>
  </si>
  <si>
    <t>ZD-18-b</t>
  </si>
  <si>
    <t>Шина нулевая ZD-18 синяя</t>
  </si>
  <si>
    <t>ZD-18-y</t>
  </si>
  <si>
    <t>Шина нулевая ZD-18 желтая</t>
  </si>
  <si>
    <t>ZV-12-b</t>
  </si>
  <si>
    <t>Шина нулевая ZV-12 синяя</t>
  </si>
  <si>
    <t>C45-2P-40А-PIN</t>
  </si>
  <si>
    <t>Шина соединительная C45-2P PIN тип, 40А</t>
  </si>
  <si>
    <t>PG9-b</t>
  </si>
  <si>
    <t>Сальник PG 9 черный</t>
  </si>
  <si>
    <t>PG16-b</t>
  </si>
  <si>
    <t>Сальник PG 16 черный</t>
  </si>
  <si>
    <t>PG21-b</t>
  </si>
  <si>
    <t>Сальник PG 21 черный</t>
  </si>
  <si>
    <t>PG29-b</t>
  </si>
  <si>
    <t>Сальник PG 29 черный</t>
  </si>
  <si>
    <t>PG25</t>
  </si>
  <si>
    <t>Сальник PG 25</t>
  </si>
  <si>
    <t>Дополнительные контакты к ВА88</t>
  </si>
  <si>
    <t>VA88-PH-125</t>
  </si>
  <si>
    <t>Независимый расцепитель VA88-125L</t>
  </si>
  <si>
    <t>VA88-PH-250</t>
  </si>
  <si>
    <t>Независимый расцепитель VA88-250L</t>
  </si>
  <si>
    <t>VA88-PH-630</t>
  </si>
  <si>
    <t>Независимый расцепитель VA88-630L</t>
  </si>
  <si>
    <t>VA88-ac-sc-125</t>
  </si>
  <si>
    <t>Дополнительный контакт VA88-125L VA88-ac-sc</t>
  </si>
  <si>
    <t>VA88-ac-sc-250</t>
  </si>
  <si>
    <t>Дополнительный контакт VA88-250L VA88-ac-sc</t>
  </si>
  <si>
    <t>VA88-ac-sc-630</t>
  </si>
  <si>
    <t>Дополнительный контакт VA88-400/630L VA88-ac-sc</t>
  </si>
  <si>
    <t>AD63-16-30-C</t>
  </si>
  <si>
    <t>AD63-06-30-C</t>
  </si>
  <si>
    <t>Автомат дифференциальный АД63, 6А, 10мА  хар.С тип АC</t>
  </si>
  <si>
    <t>AD63-10-10-C</t>
  </si>
  <si>
    <t>AD63-10-30-C</t>
  </si>
  <si>
    <t>AD63-16-10-C</t>
  </si>
  <si>
    <t>AD63-20-30-C</t>
  </si>
  <si>
    <t>AD63-25-10-C</t>
  </si>
  <si>
    <t>AD63-25-30-C</t>
  </si>
  <si>
    <t>AD63-32-30-C</t>
  </si>
  <si>
    <t>AD63-40-30-C</t>
  </si>
  <si>
    <t>AD63-40-100-C</t>
  </si>
  <si>
    <t>AD63-50-100-C</t>
  </si>
  <si>
    <t>AD63-63-100-C</t>
  </si>
  <si>
    <t>VD15-2-16-10</t>
  </si>
  <si>
    <t>VD15-2-16-30</t>
  </si>
  <si>
    <t>VD15-2-25-30</t>
  </si>
  <si>
    <t>VD15-2-32-30</t>
  </si>
  <si>
    <t>VD15-2-40-100</t>
  </si>
  <si>
    <t>VD15-2-40-30</t>
  </si>
  <si>
    <t>VD15-2-40-300</t>
  </si>
  <si>
    <t>VD15-2-63-30</t>
  </si>
  <si>
    <t>VD15-2-63-100</t>
  </si>
  <si>
    <t>VD15-2-63-300</t>
  </si>
  <si>
    <t>VD15-4-100-30</t>
  </si>
  <si>
    <t>VD15-4-16-30</t>
  </si>
  <si>
    <t>VD15-4-25-100</t>
  </si>
  <si>
    <t>VD15-4-25-30</t>
  </si>
  <si>
    <t>VD15-4-32-30</t>
  </si>
  <si>
    <t>VD15-4-40-100</t>
  </si>
  <si>
    <t>VD15-4-40-30</t>
  </si>
  <si>
    <t>VD15-4-63-100</t>
  </si>
  <si>
    <t>VD15-4-63-30</t>
  </si>
  <si>
    <t>КУРС ЦБРФ</t>
  </si>
  <si>
    <t>ot-2-280-rev</t>
  </si>
  <si>
    <t>Ось 280мм для ручек OT на 315-800A (реверсивные)</t>
  </si>
  <si>
    <t>ot-1-280-rev</t>
  </si>
  <si>
    <t>Ось 280мм для ручек OT на 63-250A (реверсивные)</t>
  </si>
  <si>
    <t>ИТОГО, RUB:</t>
  </si>
  <si>
    <t>Сумма со скидкой по позициям, RUB</t>
  </si>
  <si>
    <t>Складской статус</t>
  </si>
  <si>
    <t>XB2-BD53</t>
  </si>
  <si>
    <t>Переключатель XB2-BD53, 3 положения, 2НО</t>
  </si>
  <si>
    <t>складская</t>
  </si>
  <si>
    <t>подзаказник</t>
  </si>
  <si>
    <t>новая</t>
  </si>
  <si>
    <t>снято с производства</t>
  </si>
  <si>
    <t>Моторные приводы к ВА88</t>
  </si>
  <si>
    <t>PR-125-VA88</t>
  </si>
  <si>
    <t>Моторный привод на 230В, ВА88-125</t>
  </si>
  <si>
    <t>PR-250-VA88</t>
  </si>
  <si>
    <t>Моторный привод на 230В, ВА88-250</t>
  </si>
  <si>
    <t>PR-630-VA88</t>
  </si>
  <si>
    <t>Моторный привод на 230В, ВА88-630</t>
  </si>
  <si>
    <t>AD63-06-10-C</t>
  </si>
  <si>
    <t>PG11-b</t>
  </si>
  <si>
    <t>Сальник PG11 черный</t>
  </si>
  <si>
    <t>PG13,5-b</t>
  </si>
  <si>
    <t>Сальник PG13,5 черный</t>
  </si>
  <si>
    <t>Введите размер Вашей  скидки (если есть) в красное поле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</si>
</sst>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9"/>
      <color rgb="FFFFFFFF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3F6346"/>
        <bgColor rgb="FFFFFFFF"/>
      </patternFill>
    </fill>
    <fill>
      <patternFill patternType="solid">
        <fgColor rgb="FF488463"/>
        <bgColor rgb="FFFFFFFF"/>
      </patternFill>
    </fill>
    <fill>
      <patternFill patternType="solid">
        <fgColor rgb="FF1F4926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theme="3" tint="0.79998168889431442"/>
        <bgColor rgb="FFFFFFFF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2" borderId="0" xfId="0" applyFill="1"/>
    <xf numFmtId="0" fontId="1" fillId="2" borderId="0" xfId="0" applyFont="1" applyFill="1"/>
    <xf numFmtId="2" fontId="0" fillId="2" borderId="0" xfId="0" applyNumberFormat="1" applyFill="1"/>
    <xf numFmtId="0" fontId="1" fillId="2" borderId="0" xfId="0" applyFont="1" applyFill="1" applyAlignment="1">
      <alignment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/>
    <xf numFmtId="2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/>
    <xf numFmtId="0" fontId="5" fillId="2" borderId="1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2" fontId="2" fillId="5" borderId="8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vertical="center" wrapText="1"/>
    </xf>
    <xf numFmtId="2" fontId="4" fillId="3" borderId="26" xfId="0" applyNumberFormat="1" applyFont="1" applyFill="1" applyBorder="1" applyAlignment="1">
      <alignment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/>
    <xf numFmtId="0" fontId="4" fillId="3" borderId="8" xfId="0" applyFont="1" applyFill="1" applyBorder="1" applyAlignment="1">
      <alignment horizontal="center" vertical="center" wrapText="1"/>
    </xf>
    <xf numFmtId="2" fontId="3" fillId="7" borderId="9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2" fontId="3" fillId="7" borderId="18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Protection="1">
      <protection hidden="1"/>
    </xf>
    <xf numFmtId="0" fontId="5" fillId="2" borderId="27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2" fontId="0" fillId="0" borderId="0" xfId="0" applyNumberFormat="1"/>
    <xf numFmtId="0" fontId="0" fillId="0" borderId="0" xfId="0"/>
    <xf numFmtId="2" fontId="6" fillId="0" borderId="1" xfId="0" applyNumberFormat="1" applyFont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/>
    <xf numFmtId="2" fontId="5" fillId="0" borderId="1" xfId="0" applyNumberFormat="1" applyFont="1" applyFill="1" applyBorder="1"/>
    <xf numFmtId="2" fontId="5" fillId="0" borderId="1" xfId="0" applyNumberFormat="1" applyFont="1" applyFill="1" applyBorder="1" applyProtection="1">
      <protection hidden="1"/>
    </xf>
    <xf numFmtId="0" fontId="5" fillId="0" borderId="1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27" xfId="0" applyFill="1" applyBorder="1"/>
    <xf numFmtId="0" fontId="3" fillId="4" borderId="27" xfId="0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4" fontId="2" fillId="5" borderId="9" xfId="0" applyNumberFormat="1" applyFont="1" applyFill="1" applyBorder="1" applyAlignment="1">
      <alignment horizontal="center" vertical="center" wrapText="1"/>
    </xf>
    <xf numFmtId="14" fontId="2" fillId="5" borderId="10" xfId="0" applyNumberFormat="1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2" fontId="2" fillId="5" borderId="16" xfId="0" applyNumberFormat="1" applyFont="1" applyFill="1" applyBorder="1" applyAlignment="1">
      <alignment horizontal="center" vertical="center" wrapText="1"/>
    </xf>
    <xf numFmtId="2" fontId="2" fillId="5" borderId="17" xfId="0" applyNumberFormat="1" applyFont="1" applyFill="1" applyBorder="1" applyAlignment="1">
      <alignment horizontal="center" vertical="center" wrapText="1"/>
    </xf>
    <xf numFmtId="2" fontId="2" fillId="6" borderId="16" xfId="0" applyNumberFormat="1" applyFont="1" applyFill="1" applyBorder="1" applyAlignment="1">
      <alignment horizontal="center" vertical="center" wrapText="1"/>
    </xf>
    <xf numFmtId="2" fontId="2" fillId="6" borderId="17" xfId="0" applyNumberFormat="1" applyFont="1" applyFill="1" applyBorder="1" applyAlignment="1">
      <alignment horizontal="center" vertical="center" wrapText="1"/>
    </xf>
    <xf numFmtId="2" fontId="4" fillId="3" borderId="21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colors>
    <mruColors>
      <color rgb="FF1F4926"/>
      <color rgb="FF488463"/>
      <color rgb="FF336600"/>
      <color rgb="FF3F6346"/>
      <color rgb="FF344E37"/>
      <color rgb="FF4D75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428626</xdr:colOff>
      <xdr:row>3</xdr:row>
      <xdr:rowOff>19050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C479117-CB41-44E6-93BA-7F490862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876926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47;&#1053;&#1054;&#1045;/&#1055;&#1086;&#1087;&#1086;&#1083;&#1085;&#1077;&#1085;&#1080;&#1077;%20&#1089;&#1082;&#1083;&#1072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A2" t="str">
            <v>6m</v>
          </cell>
          <cell r="B2" t="str">
            <v>Заглушка для боксов на 6 модулей, серая</v>
          </cell>
          <cell r="C2" t="str">
            <v>складская</v>
          </cell>
        </row>
        <row r="3">
          <cell r="A3" t="str">
            <v>ABLFS-22-b</v>
          </cell>
          <cell r="B3" t="str">
            <v>Кнопка ABLFS-22 синяя</v>
          </cell>
          <cell r="C3" t="str">
            <v>складская</v>
          </cell>
        </row>
        <row r="4">
          <cell r="A4" t="str">
            <v>ABLFS-22-g</v>
          </cell>
          <cell r="B4" t="str">
            <v>Кнопка ABLFS-22 зеленая</v>
          </cell>
          <cell r="C4" t="str">
            <v>складская</v>
          </cell>
        </row>
        <row r="5">
          <cell r="A5" t="str">
            <v>ABLFS-22-r</v>
          </cell>
          <cell r="B5" t="str">
            <v>Кнопка ABLFS-22 красная</v>
          </cell>
          <cell r="C5" t="str">
            <v>складская</v>
          </cell>
        </row>
        <row r="6">
          <cell r="A6" t="str">
            <v>ABLFS-22-y</v>
          </cell>
          <cell r="B6" t="str">
            <v>Кнопка ABLFS-22 желтая</v>
          </cell>
          <cell r="C6" t="str">
            <v>складская</v>
          </cell>
        </row>
        <row r="7">
          <cell r="A7" t="str">
            <v>AC30-5</v>
          </cell>
          <cell r="B7" t="str">
            <v>Разъем модульный AC30-5</v>
          </cell>
          <cell r="C7" t="str">
            <v>складская</v>
          </cell>
        </row>
        <row r="8">
          <cell r="A8" t="str">
            <v>AD22-06-10</v>
          </cell>
          <cell r="B8" t="str">
            <v>Автомат дифференциальный АД22, 6А, 10мА</v>
          </cell>
          <cell r="C8" t="str">
            <v>подзаказник</v>
          </cell>
        </row>
        <row r="9">
          <cell r="A9" t="str">
            <v>AD22-06-30</v>
          </cell>
          <cell r="B9" t="str">
            <v>Автомат дифференциальный АД22, 6А, 30мА</v>
          </cell>
          <cell r="C9" t="str">
            <v>подзаказник</v>
          </cell>
        </row>
        <row r="10">
          <cell r="A10" t="str">
            <v>AD22-10-10</v>
          </cell>
          <cell r="B10" t="str">
            <v>Автомат дифференциальный АД22, 10А, 10мА</v>
          </cell>
          <cell r="C10" t="str">
            <v>подзаказник</v>
          </cell>
        </row>
        <row r="11">
          <cell r="A11" t="str">
            <v>AD22-10-30</v>
          </cell>
          <cell r="B11" t="str">
            <v>Автомат дифференциальный АД22, 10А, 30мА</v>
          </cell>
          <cell r="C11" t="str">
            <v>подзаказник</v>
          </cell>
        </row>
        <row r="12">
          <cell r="A12" t="str">
            <v>AD22-16-10</v>
          </cell>
          <cell r="B12" t="str">
            <v>Автомат дифференциальный АД22, 16А, 10мА</v>
          </cell>
          <cell r="C12" t="str">
            <v>подзаказник</v>
          </cell>
        </row>
        <row r="13">
          <cell r="A13" t="str">
            <v>AD22-16-30</v>
          </cell>
          <cell r="B13" t="str">
            <v>Автомат дифференциальный АД22, 16А, 30мА</v>
          </cell>
          <cell r="C13" t="str">
            <v>подзаказник</v>
          </cell>
        </row>
        <row r="14">
          <cell r="A14" t="str">
            <v>AD22-20-10</v>
          </cell>
          <cell r="B14" t="str">
            <v>Автомат дифференциальный АД22, 20А, 10мА</v>
          </cell>
          <cell r="C14" t="str">
            <v>подзаказник</v>
          </cell>
        </row>
        <row r="15">
          <cell r="A15" t="str">
            <v>AD22-20-30</v>
          </cell>
          <cell r="B15" t="str">
            <v>Автомат дифференциальный АД22, 20А, 30мА</v>
          </cell>
          <cell r="C15" t="str">
            <v>подзаказник</v>
          </cell>
        </row>
        <row r="16">
          <cell r="A16" t="str">
            <v>AD22-25-10</v>
          </cell>
          <cell r="B16" t="str">
            <v>Автомат дифференциальный АД22, 25А, 10мА</v>
          </cell>
          <cell r="C16" t="str">
            <v>подзаказник</v>
          </cell>
        </row>
        <row r="17">
          <cell r="A17" t="str">
            <v>AD22-25-30</v>
          </cell>
          <cell r="B17" t="str">
            <v>Автомат дифференциальный АД22, 25А, 30мА</v>
          </cell>
          <cell r="C17" t="str">
            <v>подзаказник</v>
          </cell>
        </row>
        <row r="18">
          <cell r="A18" t="str">
            <v>AD22-32-10</v>
          </cell>
          <cell r="B18" t="str">
            <v>Автомат дифференциальный АД22, 32А, 10мА</v>
          </cell>
          <cell r="C18" t="str">
            <v>подзаказник</v>
          </cell>
        </row>
        <row r="19">
          <cell r="A19" t="str">
            <v>AD22-32-100</v>
          </cell>
          <cell r="B19" t="str">
            <v>Автомат дифференциальный АД22, 32А, 100мА</v>
          </cell>
          <cell r="C19" t="str">
            <v>подзаказник</v>
          </cell>
        </row>
        <row r="20">
          <cell r="A20" t="str">
            <v>AD22-32-30</v>
          </cell>
          <cell r="B20" t="str">
            <v>Автомат дифференциальный АД22, 32А, 30мА</v>
          </cell>
          <cell r="C20" t="str">
            <v>подзаказник</v>
          </cell>
        </row>
        <row r="21">
          <cell r="A21" t="str">
            <v>AD22-32-300</v>
          </cell>
          <cell r="B21" t="str">
            <v>Автомат дифференциальный АД22, 32А, 300мА</v>
          </cell>
          <cell r="C21" t="str">
            <v>складская</v>
          </cell>
        </row>
        <row r="22">
          <cell r="A22" t="str">
            <v>AD22-40-10</v>
          </cell>
          <cell r="B22" t="str">
            <v>Автомат дифференциальный АД22, 40А, 10мА</v>
          </cell>
          <cell r="C22" t="str">
            <v>подзаказник</v>
          </cell>
        </row>
        <row r="23">
          <cell r="A23" t="str">
            <v>AD22-40-100</v>
          </cell>
          <cell r="B23" t="str">
            <v>Автомат дифференциальный АД22, 40А, 100мА</v>
          </cell>
          <cell r="C23" t="str">
            <v>подзаказник</v>
          </cell>
        </row>
        <row r="24">
          <cell r="A24" t="str">
            <v>AD22-40-30</v>
          </cell>
          <cell r="B24" t="str">
            <v>Автомат дифференциальный АД22, 40А, 30мА</v>
          </cell>
          <cell r="C24" t="str">
            <v>подзаказник</v>
          </cell>
        </row>
        <row r="25">
          <cell r="A25" t="str">
            <v>AD22-40-300</v>
          </cell>
          <cell r="B25" t="str">
            <v>Автомат дифференциальный АД22, 40А, 300мА</v>
          </cell>
          <cell r="C25" t="str">
            <v>складская</v>
          </cell>
        </row>
        <row r="26">
          <cell r="A26" t="str">
            <v>AD22-50-10</v>
          </cell>
          <cell r="B26" t="str">
            <v>Автомат дифференциальный АД22, 50А, 10мА</v>
          </cell>
          <cell r="C26" t="str">
            <v>подзаказник</v>
          </cell>
        </row>
        <row r="27">
          <cell r="A27" t="str">
            <v>AD22-50-100</v>
          </cell>
          <cell r="B27" t="str">
            <v>Автомат дифференциальный АД22, 50А, 100мА</v>
          </cell>
          <cell r="C27" t="str">
            <v>подзаказник</v>
          </cell>
        </row>
        <row r="28">
          <cell r="A28" t="str">
            <v>AD22-50-30</v>
          </cell>
          <cell r="B28" t="str">
            <v>Автомат дифференциальный АД22, 50А, 30мА</v>
          </cell>
          <cell r="C28" t="str">
            <v>подзаказник</v>
          </cell>
        </row>
        <row r="29">
          <cell r="A29" t="str">
            <v>AD22-50-300</v>
          </cell>
          <cell r="B29" t="str">
            <v>Автомат дифференциальный АД22, 50А, 300мА</v>
          </cell>
          <cell r="C29" t="str">
            <v>складская</v>
          </cell>
        </row>
        <row r="30">
          <cell r="A30" t="str">
            <v>AD22-63-10</v>
          </cell>
          <cell r="B30" t="str">
            <v>Автомат дифференциальный АД22, 63А, 10мА</v>
          </cell>
          <cell r="C30" t="str">
            <v>подзаказник</v>
          </cell>
        </row>
        <row r="31">
          <cell r="A31" t="str">
            <v>AD22-63-100</v>
          </cell>
          <cell r="B31" t="str">
            <v>Автомат дифференциальный АД22, 63А, 100мА</v>
          </cell>
          <cell r="C31" t="str">
            <v>подзаказник</v>
          </cell>
        </row>
        <row r="32">
          <cell r="A32" t="str">
            <v>AD22-63-30</v>
          </cell>
          <cell r="B32" t="str">
            <v>Автомат дифференциальный АД22, 63А, 30мА</v>
          </cell>
          <cell r="C32" t="str">
            <v>подзаказник</v>
          </cell>
        </row>
        <row r="33">
          <cell r="A33" t="str">
            <v>AD22-63-300</v>
          </cell>
          <cell r="B33" t="str">
            <v>Автомат дифференциальный АД22, 63А, 300мА</v>
          </cell>
          <cell r="C33" t="str">
            <v>складская</v>
          </cell>
        </row>
        <row r="34">
          <cell r="A34" t="str">
            <v>AD-22DS(vz)-220AC-g</v>
          </cell>
          <cell r="B34" t="str">
            <v>Лампа сигнальная AD22-22DS(vz) зеленая, светодиодная, АC220</v>
          </cell>
          <cell r="C34" t="str">
            <v>подзаказник</v>
          </cell>
        </row>
        <row r="35">
          <cell r="A35" t="str">
            <v>AD-22DS(vz)-220AC-r</v>
          </cell>
          <cell r="B35" t="str">
            <v>Лампа сигнальная AD22-22DS(vz) красная, светодиодная, АC220</v>
          </cell>
          <cell r="C35" t="str">
            <v>подзаказник</v>
          </cell>
        </row>
        <row r="36">
          <cell r="A36" t="str">
            <v>AD-22DS(vz)-220AC-y</v>
          </cell>
          <cell r="B36" t="str">
            <v>Лампа сигнальная AD22-22DS(vz) желтая, светодиодная, АC220</v>
          </cell>
          <cell r="C36" t="str">
            <v>подзаказник</v>
          </cell>
        </row>
        <row r="37">
          <cell r="A37" t="str">
            <v>AD-22DS-220AC-b</v>
          </cell>
          <cell r="B37" t="str">
            <v>Лампа сигнальная AD22-22DS синяя, светодиодная, АС220</v>
          </cell>
          <cell r="C37" t="str">
            <v>складская</v>
          </cell>
        </row>
        <row r="38">
          <cell r="A38" t="str">
            <v>AD-22DS-220AC-g</v>
          </cell>
          <cell r="B38" t="str">
            <v>Лампа сигнальная AD22-22DS зеленая, светодиодная, АC220</v>
          </cell>
          <cell r="C38" t="str">
            <v>складская</v>
          </cell>
        </row>
        <row r="39">
          <cell r="A39" t="str">
            <v>AD-22DS-220AC-r</v>
          </cell>
          <cell r="B39" t="str">
            <v>Лампа сигнальная AD22-22DS красная, светодиодная, АC220</v>
          </cell>
          <cell r="C39" t="str">
            <v>складская</v>
          </cell>
        </row>
        <row r="40">
          <cell r="A40" t="str">
            <v>AD-22DS-220AC-w</v>
          </cell>
          <cell r="B40" t="str">
            <v>Лампа сигнальная AD22-22DS белая, светодиодная, АС220</v>
          </cell>
          <cell r="C40" t="str">
            <v>складская</v>
          </cell>
        </row>
        <row r="41">
          <cell r="A41" t="str">
            <v>AD-22DS-220AC-y</v>
          </cell>
          <cell r="B41" t="str">
            <v>Лампа сигнальная AD22-22DS желтая, светодиодная, АС220</v>
          </cell>
          <cell r="C41" t="str">
            <v>складская</v>
          </cell>
        </row>
        <row r="42">
          <cell r="A42" t="str">
            <v>AD-22DS-24AC/DC-b</v>
          </cell>
          <cell r="B42" t="str">
            <v>Лампа сигнальная AD22-22DS синяя, светодиодная, АС/DC24</v>
          </cell>
          <cell r="C42" t="str">
            <v>складская</v>
          </cell>
        </row>
        <row r="43">
          <cell r="A43" t="str">
            <v>AD-22DS-24AC/DC-g</v>
          </cell>
          <cell r="B43" t="str">
            <v>Лампа сигнальная AD22-22DS зеленая, светодиодная, АС/DC24</v>
          </cell>
          <cell r="C43" t="str">
            <v>складская</v>
          </cell>
        </row>
        <row r="44">
          <cell r="A44" t="str">
            <v>AD-22DS-24AC/DC-r</v>
          </cell>
          <cell r="B44" t="str">
            <v>Лампа сигнальная AD22-22DS красная, светодиодная, АС/DC24</v>
          </cell>
          <cell r="C44" t="str">
            <v>складская</v>
          </cell>
        </row>
        <row r="45">
          <cell r="A45" t="str">
            <v>AD-22DS-24AC/DC-w</v>
          </cell>
          <cell r="B45" t="str">
            <v>Лампа сигнальная AD22-22DS белая, светодиодная, АС/DC24</v>
          </cell>
          <cell r="C45" t="str">
            <v>складская</v>
          </cell>
        </row>
        <row r="46">
          <cell r="A46" t="str">
            <v>AD-22DS-24AC/DC-y</v>
          </cell>
          <cell r="B46" t="str">
            <v>Лампа сигнальная AD22-22DS желтая, светодиодная, АС/DC24</v>
          </cell>
          <cell r="C46" t="str">
            <v>складская</v>
          </cell>
        </row>
        <row r="47">
          <cell r="A47" t="str">
            <v>AD22WF/G</v>
          </cell>
          <cell r="B47" t="str">
            <v>Лампа сигнальная AD22 W F/G АС/DC 220</v>
          </cell>
          <cell r="C47" t="str">
            <v>складская</v>
          </cell>
        </row>
        <row r="48">
          <cell r="A48" t="str">
            <v>AD24-06-30</v>
          </cell>
          <cell r="B48" t="str">
            <v>Автомат дифференциальный АД24, 6А, 30мА</v>
          </cell>
          <cell r="C48" t="str">
            <v>складская</v>
          </cell>
        </row>
        <row r="49">
          <cell r="A49" t="str">
            <v>AD24-10-30</v>
          </cell>
          <cell r="B49" t="str">
            <v>Автомат дифференциальный АД24, 10А, 30мА</v>
          </cell>
          <cell r="C49" t="str">
            <v>складская</v>
          </cell>
        </row>
        <row r="50">
          <cell r="A50" t="str">
            <v>AD24-16-100</v>
          </cell>
          <cell r="B50" t="str">
            <v>Автомат дифференциальный АД24, 16А, 100мА</v>
          </cell>
          <cell r="C50" t="str">
            <v>складская</v>
          </cell>
        </row>
        <row r="51">
          <cell r="A51" t="str">
            <v>AD24-16-30</v>
          </cell>
          <cell r="B51" t="str">
            <v>Автомат дифференциальный АД24, 16А, 30мА</v>
          </cell>
          <cell r="C51" t="str">
            <v>складская</v>
          </cell>
        </row>
        <row r="52">
          <cell r="A52" t="str">
            <v>AD24-20-100</v>
          </cell>
          <cell r="B52" t="str">
            <v>Автомат дифференциальный АД24, 20А, 100мА</v>
          </cell>
          <cell r="C52" t="str">
            <v>складская</v>
          </cell>
        </row>
        <row r="53">
          <cell r="A53" t="str">
            <v>AD24-20-30</v>
          </cell>
          <cell r="B53" t="str">
            <v>Автомат дифференциальный АД24, 20А, 30мА</v>
          </cell>
          <cell r="C53" t="str">
            <v>складская</v>
          </cell>
        </row>
        <row r="54">
          <cell r="A54" t="str">
            <v>AD24-25-100</v>
          </cell>
          <cell r="B54" t="str">
            <v>Автомат дифференциальный АД24, 25А, 100мА</v>
          </cell>
          <cell r="C54" t="str">
            <v>складская</v>
          </cell>
        </row>
        <row r="55">
          <cell r="A55" t="str">
            <v>AD24-25-30</v>
          </cell>
          <cell r="B55" t="str">
            <v>Автомат дифференциальный АД24, 25А, 30мА</v>
          </cell>
          <cell r="C55" t="str">
            <v>складская</v>
          </cell>
        </row>
        <row r="56">
          <cell r="A56" t="str">
            <v>AD24-32-100</v>
          </cell>
          <cell r="B56" t="str">
            <v>Автомат дифференциальный АД24, 32А, 100мА</v>
          </cell>
          <cell r="C56" t="str">
            <v>складская</v>
          </cell>
        </row>
        <row r="57">
          <cell r="A57" t="str">
            <v>AD24-32-30</v>
          </cell>
          <cell r="B57" t="str">
            <v>Автомат дифференциальный АД24, 32А, 30мА</v>
          </cell>
          <cell r="C57" t="str">
            <v>складская</v>
          </cell>
        </row>
        <row r="58">
          <cell r="A58" t="str">
            <v>AD24-32-300</v>
          </cell>
          <cell r="B58" t="str">
            <v>Автомат дифференциальный АД24, 32А, 300мА</v>
          </cell>
          <cell r="C58" t="str">
            <v>складская</v>
          </cell>
        </row>
        <row r="59">
          <cell r="A59" t="str">
            <v>AD24-40-100</v>
          </cell>
          <cell r="B59" t="str">
            <v>Автомат дифференциальный АД24, 40А, 100мА</v>
          </cell>
          <cell r="C59" t="str">
            <v>складская</v>
          </cell>
        </row>
        <row r="60">
          <cell r="A60" t="str">
            <v>AD24-40-30</v>
          </cell>
          <cell r="B60" t="str">
            <v>Автомат дифференциальный АД24, 40А, 30мА</v>
          </cell>
          <cell r="C60" t="str">
            <v>складская</v>
          </cell>
        </row>
        <row r="61">
          <cell r="A61" t="str">
            <v>AD24-40-300</v>
          </cell>
          <cell r="B61" t="str">
            <v>Автомат дифференциальный АД24, 40А, 300мА</v>
          </cell>
          <cell r="C61" t="str">
            <v>складская</v>
          </cell>
        </row>
        <row r="62">
          <cell r="A62" t="str">
            <v>AD24-50-100</v>
          </cell>
          <cell r="B62" t="str">
            <v>Автомат дифференциальный АД24, 50А, 100мА</v>
          </cell>
          <cell r="C62" t="str">
            <v>складская</v>
          </cell>
        </row>
        <row r="63">
          <cell r="A63" t="str">
            <v>AD24-50-30</v>
          </cell>
          <cell r="B63" t="str">
            <v>Автомат дифференциальный АД24, 50А, 30мА</v>
          </cell>
          <cell r="C63" t="str">
            <v>складская</v>
          </cell>
        </row>
        <row r="64">
          <cell r="A64" t="str">
            <v>AD24-50-300</v>
          </cell>
          <cell r="B64" t="str">
            <v>Автомат дифференциальный АД24, 50А, 300мА</v>
          </cell>
          <cell r="C64" t="str">
            <v>складская</v>
          </cell>
        </row>
        <row r="65">
          <cell r="A65" t="str">
            <v>AD24-63-100</v>
          </cell>
          <cell r="B65" t="str">
            <v>Автомат дифференциальный АД24, 63А, 100мА</v>
          </cell>
          <cell r="C65" t="str">
            <v>складская</v>
          </cell>
        </row>
        <row r="66">
          <cell r="A66" t="str">
            <v>AD24-63-30</v>
          </cell>
          <cell r="B66" t="str">
            <v>Автомат дифференциальный АД24, 63А, 30мА</v>
          </cell>
          <cell r="C66" t="str">
            <v>складская</v>
          </cell>
        </row>
        <row r="67">
          <cell r="A67" t="str">
            <v>AD24-63-300</v>
          </cell>
          <cell r="B67" t="str">
            <v>Автомат дифференциальный АД24, 63А, 300мА</v>
          </cell>
          <cell r="C67" t="str">
            <v>складская</v>
          </cell>
        </row>
        <row r="68">
          <cell r="A68" t="str">
            <v>AD63-06-10-С</v>
          </cell>
          <cell r="B68" t="str">
            <v>Автомат дифференциальный АД63, 6А, 10мА</v>
          </cell>
          <cell r="C68" t="str">
            <v>подзаказник</v>
          </cell>
        </row>
        <row r="69">
          <cell r="A69" t="str">
            <v>AD63-06-30-B</v>
          </cell>
          <cell r="B69" t="str">
            <v>Автомат дифференциальный АД63, 6А, 30мА (хар. B)</v>
          </cell>
          <cell r="C69" t="str">
            <v>складская</v>
          </cell>
        </row>
        <row r="70">
          <cell r="A70" t="str">
            <v>AD63-06-30-B-(A)</v>
          </cell>
          <cell r="B70" t="str">
            <v>Автомат дифференциальный АД63, 6А, 30мА (тип A, хар. B)</v>
          </cell>
          <cell r="C70" t="str">
            <v>складская</v>
          </cell>
        </row>
        <row r="71">
          <cell r="A71" t="str">
            <v>AD63-06-30-C</v>
          </cell>
          <cell r="B71" t="str">
            <v>Автомат дифференциальный АД63, 6А, 30мА</v>
          </cell>
          <cell r="C71" t="str">
            <v>складская</v>
          </cell>
        </row>
        <row r="72">
          <cell r="A72" t="str">
            <v>AD63-06-30-C-(A)</v>
          </cell>
          <cell r="B72" t="str">
            <v>Автомат дифференциальный АД63, 6А, 30мА (тип A, хар. C)</v>
          </cell>
          <cell r="C72" t="str">
            <v>складская</v>
          </cell>
        </row>
        <row r="73">
          <cell r="A73" t="str">
            <v>AD63-10-10-C</v>
          </cell>
          <cell r="B73" t="str">
            <v>Автомат дифференциальный АД63, 10А, 10мА</v>
          </cell>
          <cell r="C73" t="str">
            <v>складская</v>
          </cell>
        </row>
        <row r="74">
          <cell r="A74" t="str">
            <v>AD63-10-30-B</v>
          </cell>
          <cell r="B74" t="str">
            <v>Автомат дифференциальный АД63, 10А, 30мА (хар. B)</v>
          </cell>
          <cell r="C74" t="str">
            <v>складская</v>
          </cell>
        </row>
        <row r="75">
          <cell r="A75" t="str">
            <v>AD63-10-30-B-(A)</v>
          </cell>
          <cell r="B75" t="str">
            <v>Автомат дифференциальный АД63, 10А, 30мА (тип A, хар. B)</v>
          </cell>
          <cell r="C75" t="str">
            <v>складская</v>
          </cell>
        </row>
        <row r="76">
          <cell r="A76" t="str">
            <v>AD63-10-30-C</v>
          </cell>
          <cell r="B76" t="str">
            <v>Автомат дифференциальный АД63, 10А, 30мА</v>
          </cell>
          <cell r="C76" t="str">
            <v>складская</v>
          </cell>
        </row>
        <row r="77">
          <cell r="A77" t="str">
            <v>AD63-10-30-C-(A)</v>
          </cell>
          <cell r="B77" t="str">
            <v>Автомат дифференциальный АД63, 10А, 30мА (тип A, хар. C)</v>
          </cell>
          <cell r="C77" t="str">
            <v>складская</v>
          </cell>
        </row>
        <row r="78">
          <cell r="A78" t="str">
            <v>AD63-16-10-B-(A)</v>
          </cell>
          <cell r="B78" t="str">
            <v>Автомат дифференциальный АД63, 16А, 10мА (тип A, хар. B)</v>
          </cell>
          <cell r="C78" t="str">
            <v>складская</v>
          </cell>
        </row>
        <row r="79">
          <cell r="A79" t="str">
            <v>AD63-16-10-C</v>
          </cell>
          <cell r="B79" t="str">
            <v>Автомат дифференциальный АД63, 16А, 10мА</v>
          </cell>
          <cell r="C79" t="str">
            <v>складская</v>
          </cell>
        </row>
        <row r="80">
          <cell r="A80" t="str">
            <v>AD63-16-10-C-(A)</v>
          </cell>
          <cell r="B80" t="str">
            <v>Автомат дифференциальный АД63, 16А, 10мА (тип A, хар. С)</v>
          </cell>
          <cell r="C80" t="str">
            <v>складская</v>
          </cell>
        </row>
        <row r="81">
          <cell r="A81" t="str">
            <v>AD63-16-30-(A)</v>
          </cell>
          <cell r="B81" t="str">
            <v>Автомат дифференциальный АД63, 16А, 30мА (тип A)</v>
          </cell>
          <cell r="C81" t="str">
            <v>складская</v>
          </cell>
        </row>
        <row r="82">
          <cell r="A82" t="str">
            <v>AD63-16-30-B</v>
          </cell>
          <cell r="B82" t="str">
            <v>Автомат дифференциальный АД63, 16А, 30мА (хар. B)</v>
          </cell>
          <cell r="C82" t="str">
            <v>складская</v>
          </cell>
        </row>
        <row r="83">
          <cell r="A83" t="str">
            <v>AD63-16-30-B-(A)</v>
          </cell>
          <cell r="B83" t="str">
            <v>Автомат дифференциальный АД63, 16А, 30мА (тип A, хар. B)</v>
          </cell>
          <cell r="C83" t="str">
            <v>складская</v>
          </cell>
        </row>
        <row r="84">
          <cell r="A84" t="str">
            <v>AD63-16-30-C</v>
          </cell>
          <cell r="B84" t="str">
            <v>Автомат дифференциальный АД63, 16А, 30мА</v>
          </cell>
          <cell r="C84" t="str">
            <v>складская</v>
          </cell>
        </row>
        <row r="85">
          <cell r="A85" t="str">
            <v>AD63-16-30-C-(A)</v>
          </cell>
          <cell r="B85" t="str">
            <v>Автомат дифференциальный АД63, 16А, 30мА (тип A, хар. С)</v>
          </cell>
          <cell r="C85" t="str">
            <v>складская</v>
          </cell>
        </row>
        <row r="86">
          <cell r="A86" t="str">
            <v>AD63-20-30-B</v>
          </cell>
          <cell r="B86" t="str">
            <v>Автомат дифференциальный АД63, 20А, 30мА (хар. B)</v>
          </cell>
          <cell r="C86" t="str">
            <v>складская</v>
          </cell>
        </row>
        <row r="87">
          <cell r="A87" t="str">
            <v>AD63-20-30-B-(A)</v>
          </cell>
          <cell r="B87" t="str">
            <v>Автомат дифференциальный АД63, 20А, 30мА (тип A, хар. B)</v>
          </cell>
          <cell r="C87" t="str">
            <v>складская</v>
          </cell>
        </row>
        <row r="88">
          <cell r="A88" t="str">
            <v>AD63-20-30-C</v>
          </cell>
          <cell r="B88" t="str">
            <v>Автомат дифференциальный АД63, 20А, 30мА</v>
          </cell>
          <cell r="C88" t="str">
            <v>складская</v>
          </cell>
        </row>
        <row r="89">
          <cell r="A89" t="str">
            <v>AD63-20-30-C-(A)</v>
          </cell>
          <cell r="B89" t="str">
            <v>Автомат дифференциальный АД63, 20А, 30мА (тип A, хар. C)</v>
          </cell>
          <cell r="C89" t="str">
            <v>складская</v>
          </cell>
        </row>
        <row r="90">
          <cell r="A90" t="str">
            <v>AD63-25-10-C</v>
          </cell>
          <cell r="B90" t="str">
            <v>Автомат дифференциальный АД63, 25А, 10мА</v>
          </cell>
          <cell r="C90" t="str">
            <v>новая</v>
          </cell>
        </row>
        <row r="91">
          <cell r="A91" t="str">
            <v>AD63-25-30-B</v>
          </cell>
          <cell r="B91" t="str">
            <v>Автомат дифференциальный АД63, 25А, 30мА (хар. B)</v>
          </cell>
          <cell r="C91" t="str">
            <v>складская</v>
          </cell>
        </row>
        <row r="92">
          <cell r="A92" t="str">
            <v>AD63-25-30-B-(A)</v>
          </cell>
          <cell r="B92" t="str">
            <v>Автомат дифференциальный АД63, 25А, 30мА (тип A, хар. B)</v>
          </cell>
          <cell r="C92" t="str">
            <v>складская</v>
          </cell>
        </row>
        <row r="93">
          <cell r="A93" t="str">
            <v>AD63-25-30-C</v>
          </cell>
          <cell r="B93" t="str">
            <v>Автомат дифференциальный АД63, 25А, 30мА</v>
          </cell>
          <cell r="C93" t="str">
            <v>складская</v>
          </cell>
        </row>
        <row r="94">
          <cell r="A94" t="str">
            <v>AD63-25-30-C-(A)</v>
          </cell>
          <cell r="B94" t="str">
            <v>Автомат дифференциальный АД63, 25А, 30мА (тип A, хар. C)</v>
          </cell>
          <cell r="C94" t="str">
            <v>складская</v>
          </cell>
        </row>
        <row r="95">
          <cell r="A95" t="str">
            <v>AD63-32-30-B</v>
          </cell>
          <cell r="B95" t="str">
            <v>Автомат дифференциальный АД63, 32А, 30мА (хар. B)</v>
          </cell>
          <cell r="C95" t="str">
            <v>складская</v>
          </cell>
        </row>
        <row r="96">
          <cell r="A96" t="str">
            <v>AD63-32-30-B-(A)</v>
          </cell>
          <cell r="B96" t="str">
            <v>Автомат дифференциальный АД63, 32А, 30мА (тип A, хар. B)</v>
          </cell>
          <cell r="C96" t="str">
            <v>складская</v>
          </cell>
        </row>
        <row r="97">
          <cell r="A97" t="str">
            <v>AD63-32-30-C</v>
          </cell>
          <cell r="B97" t="str">
            <v>Автомат дифференциальный АД63, 32А, 30мА</v>
          </cell>
          <cell r="C97" t="str">
            <v>складская</v>
          </cell>
        </row>
        <row r="98">
          <cell r="A98" t="str">
            <v>AD63-32-30-C-(A)</v>
          </cell>
          <cell r="B98" t="str">
            <v>Автомат дифференциальный АД63, 32А, 30мА (тип A, хар. C)</v>
          </cell>
          <cell r="C98" t="str">
            <v>складская</v>
          </cell>
        </row>
        <row r="99">
          <cell r="A99" t="str">
            <v>AD63-40-100-C</v>
          </cell>
          <cell r="B99" t="str">
            <v>Автомат дифференциальный АД63, 40А, 100мА</v>
          </cell>
          <cell r="C99" t="str">
            <v>складская</v>
          </cell>
        </row>
        <row r="100">
          <cell r="A100" t="str">
            <v>AD63-40-10-С</v>
          </cell>
          <cell r="B100" t="str">
            <v>Автомат дифференциальный АД63, 40А, 10мА</v>
          </cell>
          <cell r="C100" t="str">
            <v>подзаказник</v>
          </cell>
        </row>
        <row r="101">
          <cell r="A101" t="str">
            <v>AD63-40-30-B</v>
          </cell>
          <cell r="B101" t="str">
            <v>Автомат дифференциальный АД63, 40А, 30мА (хар. B)</v>
          </cell>
          <cell r="C101" t="str">
            <v>складская</v>
          </cell>
        </row>
        <row r="102">
          <cell r="A102" t="str">
            <v>AD63-40-30-B-(A)</v>
          </cell>
          <cell r="B102" t="str">
            <v>Автомат дифференциальный АД63, 40А, 30мА (тип A, хар. B)</v>
          </cell>
          <cell r="C102" t="str">
            <v>складская</v>
          </cell>
        </row>
        <row r="103">
          <cell r="A103" t="str">
            <v>AD63-40-30-C</v>
          </cell>
          <cell r="B103" t="str">
            <v>Автомат дифференциальный АД63, 40А, 30мА</v>
          </cell>
          <cell r="C103" t="str">
            <v>складская</v>
          </cell>
        </row>
        <row r="104">
          <cell r="A104" t="str">
            <v>AD63-40-30-C-(A)</v>
          </cell>
          <cell r="B104" t="str">
            <v>Автомат дифференциальный АД63, 40А, 30мА (тип A, хар. C)</v>
          </cell>
          <cell r="C104" t="str">
            <v>складская</v>
          </cell>
        </row>
        <row r="105">
          <cell r="A105" t="str">
            <v>AD63-50-100-C</v>
          </cell>
          <cell r="B105" t="str">
            <v>Автомат дифференциальный АД63, 50А, 100мА</v>
          </cell>
          <cell r="C105" t="str">
            <v>новая</v>
          </cell>
        </row>
        <row r="106">
          <cell r="A106" t="str">
            <v>AD63-63-100-C</v>
          </cell>
          <cell r="B106" t="str">
            <v>Автомат дифференциальный АД63, 63А, 100мА</v>
          </cell>
          <cell r="C106" t="str">
            <v>новая</v>
          </cell>
        </row>
        <row r="107">
          <cell r="A107" t="str">
            <v>AD8-06-30</v>
          </cell>
          <cell r="B107" t="str">
            <v>Автомат дифференциальный АД8, 6А, 30мА</v>
          </cell>
          <cell r="C107" t="str">
            <v>складская</v>
          </cell>
        </row>
        <row r="108">
          <cell r="A108" t="str">
            <v>AD8-10-30</v>
          </cell>
          <cell r="B108" t="str">
            <v>Автомат дифференциальный АД8, 10А, 30мА</v>
          </cell>
          <cell r="C108" t="str">
            <v>складская</v>
          </cell>
        </row>
        <row r="109">
          <cell r="A109" t="str">
            <v>AD8-16-30</v>
          </cell>
          <cell r="B109" t="str">
            <v>Автомат дифференциальный АД8, 16А, 30мА</v>
          </cell>
          <cell r="C109" t="str">
            <v>складская</v>
          </cell>
        </row>
        <row r="110">
          <cell r="A110" t="str">
            <v>AD8-20-30</v>
          </cell>
          <cell r="B110" t="str">
            <v>Автомат дифференциальный АД8, 20А, 30мА</v>
          </cell>
          <cell r="C110" t="str">
            <v>складская</v>
          </cell>
        </row>
        <row r="111">
          <cell r="A111" t="str">
            <v>AD8-25-30</v>
          </cell>
          <cell r="B111" t="str">
            <v>Автомат дифференциальный АД8, 25А, 30мА</v>
          </cell>
          <cell r="C111" t="str">
            <v>складская</v>
          </cell>
        </row>
        <row r="112">
          <cell r="A112" t="str">
            <v>AD8-25-30.</v>
          </cell>
          <cell r="B112" t="str">
            <v>Дифференциальный автомат АД8, 25А, 30мА</v>
          </cell>
          <cell r="C112" t="str">
            <v>складская</v>
          </cell>
        </row>
        <row r="113">
          <cell r="A113" t="str">
            <v>AD8-32-30</v>
          </cell>
          <cell r="B113" t="str">
            <v>Автомат дифференциальный АД8, 32А, 30мА</v>
          </cell>
          <cell r="C113" t="str">
            <v>подзаказник</v>
          </cell>
        </row>
        <row r="114">
          <cell r="A114" t="str">
            <v>AD8-40-30</v>
          </cell>
          <cell r="B114" t="str">
            <v>Автомат дифференциальный АД8, 40А, 30мА</v>
          </cell>
          <cell r="C114" t="str">
            <v>подзаказник</v>
          </cell>
        </row>
        <row r="115">
          <cell r="A115" t="str">
            <v>APBB-22N</v>
          </cell>
          <cell r="B115" t="str">
            <v>Кнопка APBB-22N "Пуск-Стоп", овал.</v>
          </cell>
          <cell r="C115" t="str">
            <v>складская</v>
          </cell>
        </row>
        <row r="116">
          <cell r="A116" t="str">
            <v>C45-1p-63-PIN</v>
          </cell>
          <cell r="B116" t="str">
            <v>Шина соединительная C45-1P PIN тип, 63А</v>
          </cell>
          <cell r="C116" t="str">
            <v>складская</v>
          </cell>
        </row>
        <row r="117">
          <cell r="A117" t="str">
            <v>C45-1p-63-PIN Slim</v>
          </cell>
          <cell r="B117" t="str">
            <v>Шина соединительная C45-1P Slim тип, 63А</v>
          </cell>
          <cell r="C117" t="str">
            <v>подзаказник</v>
          </cell>
        </row>
        <row r="118">
          <cell r="A118" t="str">
            <v>C45-2P-100-U</v>
          </cell>
          <cell r="B118" t="str">
            <v>Шина соединительная C45-2P U тип, 100А</v>
          </cell>
          <cell r="C118" t="str">
            <v>подзаказник</v>
          </cell>
        </row>
        <row r="119">
          <cell r="A119" t="str">
            <v>C45-2P-40А-PIN</v>
          </cell>
          <cell r="B119" t="str">
            <v>Шина соединительная C45-2P PIN тип, 40А</v>
          </cell>
          <cell r="C119" t="str">
            <v>подзаказник</v>
          </cell>
        </row>
        <row r="120">
          <cell r="A120" t="str">
            <v>C45-2P-63-PIN</v>
          </cell>
          <cell r="B120" t="str">
            <v>Шина соединительная C45-2P PIN тип, 63А</v>
          </cell>
          <cell r="C120" t="str">
            <v>складская</v>
          </cell>
        </row>
        <row r="121">
          <cell r="A121" t="str">
            <v>C45-3P-100-PIN</v>
          </cell>
          <cell r="B121" t="str">
            <v>Шина соединительная C45-3P PIN тип, 100А</v>
          </cell>
          <cell r="C121" t="str">
            <v>складская</v>
          </cell>
        </row>
        <row r="122">
          <cell r="A122" t="str">
            <v>C45-3P-100-U</v>
          </cell>
          <cell r="B122" t="str">
            <v>Шина соединительная C45-3P U тип, 100А</v>
          </cell>
          <cell r="C122" t="str">
            <v>складская</v>
          </cell>
        </row>
        <row r="123">
          <cell r="A123" t="str">
            <v>C45-3P-63-PIN</v>
          </cell>
          <cell r="B123" t="str">
            <v>Шина соединительная C45-3P PIN тип, 63А</v>
          </cell>
          <cell r="C123" t="str">
            <v>складская</v>
          </cell>
        </row>
        <row r="124">
          <cell r="A124" t="str">
            <v>C45-3P-63-U</v>
          </cell>
          <cell r="B124" t="str">
            <v>Шина соединительная C45-3P U тип, 63А</v>
          </cell>
          <cell r="C124" t="str">
            <v>складская</v>
          </cell>
        </row>
        <row r="125">
          <cell r="A125" t="str">
            <v>C45D-b</v>
          </cell>
          <cell r="B125" t="str">
            <v>Лампа сигнальная C45D синяя</v>
          </cell>
          <cell r="C125" t="str">
            <v>складская</v>
          </cell>
        </row>
        <row r="126">
          <cell r="A126" t="str">
            <v>C45D-g</v>
          </cell>
          <cell r="B126" t="str">
            <v>Лампа сигнальная C45D зеленая</v>
          </cell>
          <cell r="C126" t="str">
            <v>складская</v>
          </cell>
        </row>
        <row r="127">
          <cell r="A127" t="str">
            <v>C45D-r</v>
          </cell>
          <cell r="B127" t="str">
            <v>Лампа сигнальная C45D красная</v>
          </cell>
          <cell r="C127" t="str">
            <v>складская</v>
          </cell>
        </row>
        <row r="128">
          <cell r="A128" t="str">
            <v>CJX2-DN11</v>
          </cell>
          <cell r="B128" t="str">
            <v>Приставка контактная CJX2-DN11</v>
          </cell>
          <cell r="C128" t="str">
            <v>подзаказник</v>
          </cell>
        </row>
        <row r="129">
          <cell r="A129" t="str">
            <v>DT-013</v>
          </cell>
          <cell r="B129" t="str">
            <v>Вилка DT-013</v>
          </cell>
          <cell r="C129" t="str">
            <v>складская</v>
          </cell>
        </row>
        <row r="130">
          <cell r="A130" t="str">
            <v>DT-014</v>
          </cell>
          <cell r="B130" t="str">
            <v>Вилка DT-014</v>
          </cell>
          <cell r="C130" t="str">
            <v>складская</v>
          </cell>
        </row>
        <row r="131">
          <cell r="A131" t="str">
            <v>DT-015</v>
          </cell>
          <cell r="B131" t="str">
            <v>Вилка DT-015</v>
          </cell>
          <cell r="C131" t="str">
            <v>складская</v>
          </cell>
        </row>
        <row r="132">
          <cell r="A132" t="str">
            <v>DT-023</v>
          </cell>
          <cell r="B132" t="str">
            <v>Вилка DT-023</v>
          </cell>
          <cell r="C132" t="str">
            <v>складская</v>
          </cell>
        </row>
        <row r="133">
          <cell r="A133" t="str">
            <v>DT-024</v>
          </cell>
          <cell r="B133" t="str">
            <v>Вилка DT-024</v>
          </cell>
          <cell r="C133" t="str">
            <v>складская</v>
          </cell>
        </row>
        <row r="134">
          <cell r="A134" t="str">
            <v>DT-025</v>
          </cell>
          <cell r="B134" t="str">
            <v>Вилка DT-025</v>
          </cell>
          <cell r="C134" t="str">
            <v>складская</v>
          </cell>
        </row>
        <row r="135">
          <cell r="A135" t="str">
            <v>DT-033-IP67</v>
          </cell>
          <cell r="B135" t="str">
            <v>Вилка DT-033-IP67</v>
          </cell>
          <cell r="C135" t="str">
            <v>складская</v>
          </cell>
        </row>
        <row r="136">
          <cell r="A136" t="str">
            <v>DT-034-IP67</v>
          </cell>
          <cell r="B136" t="str">
            <v>Вилка DT-034-IP67</v>
          </cell>
          <cell r="C136" t="str">
            <v>складская</v>
          </cell>
        </row>
        <row r="137">
          <cell r="A137" t="str">
            <v>DT-035-IP67</v>
          </cell>
          <cell r="B137" t="str">
            <v>Вилка DT-035-IP67</v>
          </cell>
          <cell r="C137" t="str">
            <v>складская</v>
          </cell>
        </row>
        <row r="138">
          <cell r="A138" t="str">
            <v>DT-045-IP67</v>
          </cell>
          <cell r="B138" t="str">
            <v>Вилка DT-045-IP67</v>
          </cell>
          <cell r="C138" t="str">
            <v>складская</v>
          </cell>
        </row>
        <row r="139">
          <cell r="A139" t="str">
            <v>DT-113</v>
          </cell>
          <cell r="B139" t="str">
            <v>Розетка DT-113</v>
          </cell>
          <cell r="C139" t="str">
            <v>складская</v>
          </cell>
        </row>
        <row r="140">
          <cell r="A140" t="str">
            <v>DT-114</v>
          </cell>
          <cell r="B140" t="str">
            <v>Розетка DT-114</v>
          </cell>
          <cell r="C140" t="str">
            <v>складская</v>
          </cell>
        </row>
        <row r="141">
          <cell r="A141" t="str">
            <v>DT-115</v>
          </cell>
          <cell r="B141" t="str">
            <v>Розетка DT-115</v>
          </cell>
          <cell r="C141" t="str">
            <v>складская</v>
          </cell>
        </row>
        <row r="142">
          <cell r="A142" t="str">
            <v>DT-123</v>
          </cell>
          <cell r="B142" t="str">
            <v>Розетка DT-123</v>
          </cell>
          <cell r="C142" t="str">
            <v>складская</v>
          </cell>
        </row>
        <row r="143">
          <cell r="A143" t="str">
            <v>DT-124</v>
          </cell>
          <cell r="B143" t="str">
            <v>Розетка DT-124</v>
          </cell>
          <cell r="C143" t="str">
            <v>складская</v>
          </cell>
        </row>
        <row r="144">
          <cell r="A144" t="str">
            <v>DT-125</v>
          </cell>
          <cell r="B144" t="str">
            <v>Розетка DT-125</v>
          </cell>
          <cell r="C144" t="str">
            <v>складская</v>
          </cell>
        </row>
        <row r="145">
          <cell r="A145" t="str">
            <v>DT-133-IP67</v>
          </cell>
          <cell r="B145" t="str">
            <v>Розетка DT-133 IP67</v>
          </cell>
          <cell r="C145" t="str">
            <v>складская</v>
          </cell>
        </row>
        <row r="146">
          <cell r="A146" t="str">
            <v>DT-134-IP67</v>
          </cell>
          <cell r="B146" t="str">
            <v>Розетка DT-134 IP67</v>
          </cell>
          <cell r="C146" t="str">
            <v>складская</v>
          </cell>
        </row>
        <row r="147">
          <cell r="A147" t="str">
            <v>DT-135-IP67</v>
          </cell>
          <cell r="B147" t="str">
            <v>Розетка DT-135 IP67</v>
          </cell>
          <cell r="C147" t="str">
            <v>складская</v>
          </cell>
        </row>
        <row r="148">
          <cell r="A148" t="str">
            <v>DT-145-IP67</v>
          </cell>
          <cell r="B148" t="str">
            <v>Розетка DT-145 IP67</v>
          </cell>
          <cell r="C148" t="str">
            <v>складская</v>
          </cell>
        </row>
        <row r="149">
          <cell r="A149" t="str">
            <v>DT-213</v>
          </cell>
          <cell r="B149" t="str">
            <v>Розетка DT-213</v>
          </cell>
          <cell r="C149" t="str">
            <v>складская</v>
          </cell>
        </row>
        <row r="150">
          <cell r="A150" t="str">
            <v>DT-214</v>
          </cell>
          <cell r="B150" t="str">
            <v>Розетка DT-214</v>
          </cell>
          <cell r="C150" t="str">
            <v>складская</v>
          </cell>
        </row>
        <row r="151">
          <cell r="A151" t="str">
            <v>DT-215</v>
          </cell>
          <cell r="B151" t="str">
            <v>Розетка DT-215</v>
          </cell>
          <cell r="C151" t="str">
            <v>складская</v>
          </cell>
        </row>
        <row r="152">
          <cell r="A152" t="str">
            <v>DT-223</v>
          </cell>
          <cell r="B152" t="str">
            <v>Розетка DT-223</v>
          </cell>
          <cell r="C152" t="str">
            <v>складская</v>
          </cell>
        </row>
        <row r="153">
          <cell r="A153" t="str">
            <v>DT-224</v>
          </cell>
          <cell r="B153" t="str">
            <v>Розетка DT-224</v>
          </cell>
          <cell r="C153" t="str">
            <v>складская</v>
          </cell>
        </row>
        <row r="154">
          <cell r="A154" t="str">
            <v>DT-225</v>
          </cell>
          <cell r="B154" t="str">
            <v>Розетка DT-225</v>
          </cell>
          <cell r="C154" t="str">
            <v>складская</v>
          </cell>
        </row>
        <row r="155">
          <cell r="A155" t="str">
            <v>DT-233-IP67</v>
          </cell>
          <cell r="B155" t="str">
            <v>Розетка DT-233 IP67</v>
          </cell>
          <cell r="C155" t="str">
            <v>складская</v>
          </cell>
        </row>
        <row r="156">
          <cell r="A156" t="str">
            <v>DT-234-IP67</v>
          </cell>
          <cell r="B156" t="str">
            <v>Розетка DT-234 IP67</v>
          </cell>
          <cell r="C156" t="str">
            <v>складская</v>
          </cell>
        </row>
        <row r="157">
          <cell r="A157" t="str">
            <v>DT-235-IP67</v>
          </cell>
          <cell r="B157" t="str">
            <v>Розетка DT-235 IP67</v>
          </cell>
          <cell r="C157" t="str">
            <v>складская</v>
          </cell>
        </row>
        <row r="158">
          <cell r="A158" t="str">
            <v>DT-415</v>
          </cell>
          <cell r="B158" t="str">
            <v>Розетка DT-415</v>
          </cell>
          <cell r="C158" t="str">
            <v>складская</v>
          </cell>
        </row>
        <row r="159">
          <cell r="A159" t="str">
            <v>DT-424</v>
          </cell>
          <cell r="B159" t="str">
            <v>Розетка DT-424</v>
          </cell>
          <cell r="C159" t="str">
            <v>складская</v>
          </cell>
        </row>
        <row r="160">
          <cell r="A160" t="str">
            <v>DT-513v</v>
          </cell>
          <cell r="B160" t="str">
            <v>Вилка DT-513</v>
          </cell>
          <cell r="C160" t="str">
            <v>складская</v>
          </cell>
        </row>
        <row r="161">
          <cell r="A161" t="str">
            <v>DT-514v</v>
          </cell>
          <cell r="B161" t="str">
            <v>Вилка DT-514</v>
          </cell>
          <cell r="C161" t="str">
            <v>складская</v>
          </cell>
        </row>
        <row r="162">
          <cell r="A162" t="str">
            <v>DT-515r</v>
          </cell>
          <cell r="B162" t="str">
            <v>Розетка DT-515</v>
          </cell>
          <cell r="C162" t="str">
            <v>снято с производства</v>
          </cell>
        </row>
        <row r="163">
          <cell r="A163" t="str">
            <v>DT-515v</v>
          </cell>
          <cell r="B163" t="str">
            <v>Вилка DT-515</v>
          </cell>
          <cell r="C163" t="str">
            <v>складская</v>
          </cell>
        </row>
        <row r="164">
          <cell r="A164" t="str">
            <v>DT-523v</v>
          </cell>
          <cell r="B164" t="str">
            <v>Вилка DT-523</v>
          </cell>
          <cell r="C164" t="str">
            <v>складская</v>
          </cell>
        </row>
        <row r="165">
          <cell r="A165" t="str">
            <v>DT-524v</v>
          </cell>
          <cell r="B165" t="str">
            <v>Вилка DT-524</v>
          </cell>
          <cell r="C165" t="str">
            <v>складская</v>
          </cell>
        </row>
        <row r="166">
          <cell r="A166" t="str">
            <v>DT-525r</v>
          </cell>
          <cell r="B166" t="str">
            <v>Розетка DT-525</v>
          </cell>
          <cell r="C166" t="str">
            <v>снято с производства</v>
          </cell>
        </row>
        <row r="167">
          <cell r="A167" t="str">
            <v>DT-525v</v>
          </cell>
          <cell r="B167" t="str">
            <v>Вилка DT-525</v>
          </cell>
          <cell r="C167" t="str">
            <v>складская</v>
          </cell>
        </row>
        <row r="168">
          <cell r="A168" t="str">
            <v>E0306-100</v>
          </cell>
          <cell r="B168" t="str">
            <v>Наконечник E0306 (100 шт.)</v>
          </cell>
          <cell r="C168" t="str">
            <v>новая</v>
          </cell>
        </row>
        <row r="169">
          <cell r="A169" t="str">
            <v>E0508-100</v>
          </cell>
          <cell r="B169" t="str">
            <v>Наконечник E0508 (100 шт.)</v>
          </cell>
          <cell r="C169" t="str">
            <v>складская</v>
          </cell>
        </row>
        <row r="170">
          <cell r="A170" t="str">
            <v>E0508-100-АО</v>
          </cell>
          <cell r="B170" t="str">
            <v>Наконечник E0508 (100 шт.)</v>
          </cell>
          <cell r="C170" t="str">
            <v>складская</v>
          </cell>
        </row>
        <row r="171">
          <cell r="A171" t="str">
            <v>E0510-100</v>
          </cell>
          <cell r="B171" t="str">
            <v>Наконечник E0510 (100 шт.)</v>
          </cell>
          <cell r="C171" t="str">
            <v>новая</v>
          </cell>
        </row>
        <row r="172">
          <cell r="A172" t="str">
            <v>E0512-100</v>
          </cell>
          <cell r="B172" t="str">
            <v>Наконечник E0512 (100 шт.)</v>
          </cell>
          <cell r="C172" t="str">
            <v>новая</v>
          </cell>
        </row>
        <row r="173">
          <cell r="A173" t="str">
            <v>E1008-100</v>
          </cell>
          <cell r="B173" t="str">
            <v>Наконечник E1008 (100 шт.)</v>
          </cell>
          <cell r="C173" t="str">
            <v>складская</v>
          </cell>
        </row>
        <row r="174">
          <cell r="A174" t="str">
            <v>E10-12-100</v>
          </cell>
          <cell r="B174" t="str">
            <v>Наконечник E10-12 (100 шт.)</v>
          </cell>
          <cell r="C174" t="str">
            <v>складская</v>
          </cell>
        </row>
        <row r="175">
          <cell r="A175" t="str">
            <v>E10-18-100</v>
          </cell>
          <cell r="B175" t="str">
            <v>Наконечник E10-18 (100 шт.)</v>
          </cell>
          <cell r="C175" t="str">
            <v>складская</v>
          </cell>
        </row>
        <row r="176">
          <cell r="A176" t="str">
            <v>E1508-100</v>
          </cell>
          <cell r="B176" t="str">
            <v>Наконечник E1508 (100 шт.)</v>
          </cell>
          <cell r="C176" t="str">
            <v>складская</v>
          </cell>
        </row>
        <row r="177">
          <cell r="A177" t="str">
            <v>E1510-100</v>
          </cell>
          <cell r="B177" t="str">
            <v>Наконечник E1510 (100 шт.)</v>
          </cell>
          <cell r="C177" t="str">
            <v>новая</v>
          </cell>
        </row>
        <row r="178">
          <cell r="A178" t="str">
            <v>E1518-100</v>
          </cell>
          <cell r="B178" t="str">
            <v>Наконечник E1518 (100 шт.)</v>
          </cell>
          <cell r="C178" t="str">
            <v>складская</v>
          </cell>
        </row>
        <row r="179">
          <cell r="A179" t="str">
            <v>E16-12-100</v>
          </cell>
          <cell r="B179" t="str">
            <v>Наконечник E16-12 (100 шт.)</v>
          </cell>
          <cell r="C179" t="str">
            <v>складская</v>
          </cell>
        </row>
        <row r="180">
          <cell r="A180" t="str">
            <v>E16-16-100</v>
          </cell>
          <cell r="B180" t="str">
            <v>Наконечник E16-16 (100 шт.)</v>
          </cell>
          <cell r="C180" t="str">
            <v>новая</v>
          </cell>
        </row>
        <row r="181">
          <cell r="A181" t="str">
            <v>E16-18-100</v>
          </cell>
          <cell r="B181" t="str">
            <v>Наконечник E16-18 (100 шт.)</v>
          </cell>
          <cell r="C181" t="str">
            <v>складская</v>
          </cell>
        </row>
        <row r="182">
          <cell r="A182" t="str">
            <v>E2508-100</v>
          </cell>
          <cell r="B182" t="str">
            <v>Наконечник E2508 (100 шт.)</v>
          </cell>
          <cell r="C182" t="str">
            <v>складская</v>
          </cell>
        </row>
        <row r="183">
          <cell r="A183" t="str">
            <v>E2512-100</v>
          </cell>
          <cell r="B183" t="str">
            <v>Наконечник E2512 (100 шт.)</v>
          </cell>
          <cell r="C183" t="str">
            <v>складская</v>
          </cell>
        </row>
        <row r="184">
          <cell r="A184" t="str">
            <v>E25-12-100</v>
          </cell>
          <cell r="B184" t="str">
            <v>Наконечник E25-12 (100 шт.)</v>
          </cell>
          <cell r="C184" t="str">
            <v>складская</v>
          </cell>
        </row>
        <row r="185">
          <cell r="A185" t="str">
            <v>E25-16-100</v>
          </cell>
          <cell r="B185" t="str">
            <v>Наконечник E25-16 (100 шт.)</v>
          </cell>
          <cell r="C185" t="str">
            <v>складская</v>
          </cell>
        </row>
        <row r="186">
          <cell r="A186" t="str">
            <v>E2518-100</v>
          </cell>
          <cell r="B186" t="str">
            <v>Наконечник E2518 (100 шт.)</v>
          </cell>
          <cell r="C186" t="str">
            <v>складская</v>
          </cell>
        </row>
        <row r="187">
          <cell r="A187" t="str">
            <v>E25-18-100</v>
          </cell>
          <cell r="B187" t="str">
            <v>Наконечник E25-18 (100 шт.)</v>
          </cell>
          <cell r="C187" t="str">
            <v>складская</v>
          </cell>
        </row>
        <row r="188">
          <cell r="A188" t="str">
            <v>E4010-100</v>
          </cell>
          <cell r="B188" t="str">
            <v>Наконечник E4010 (100 шт.)</v>
          </cell>
          <cell r="C188" t="str">
            <v>складская</v>
          </cell>
        </row>
        <row r="189">
          <cell r="A189" t="str">
            <v>E4012-100</v>
          </cell>
          <cell r="B189" t="str">
            <v>Наконечник E4012 (100 шт.)</v>
          </cell>
          <cell r="C189" t="str">
            <v>складская</v>
          </cell>
        </row>
        <row r="190">
          <cell r="A190" t="str">
            <v>E4018-100</v>
          </cell>
          <cell r="B190" t="str">
            <v>Наконечник E4018 (100 шт.)</v>
          </cell>
          <cell r="C190" t="str">
            <v>складская</v>
          </cell>
        </row>
        <row r="191">
          <cell r="A191" t="str">
            <v>E6010-100</v>
          </cell>
          <cell r="B191" t="str">
            <v>Наконечник E6010 (100 шт.)</v>
          </cell>
          <cell r="C191" t="str">
            <v>складская</v>
          </cell>
        </row>
        <row r="192">
          <cell r="A192" t="str">
            <v>E6012-100</v>
          </cell>
          <cell r="B192" t="str">
            <v>Наконечник E6012 (100 шт.)</v>
          </cell>
          <cell r="C192" t="str">
            <v>складская</v>
          </cell>
        </row>
        <row r="193">
          <cell r="A193" t="str">
            <v>E6018-100</v>
          </cell>
          <cell r="B193" t="str">
            <v>Наконечник E6018 (100 шт.)</v>
          </cell>
          <cell r="C193" t="str">
            <v>складская</v>
          </cell>
        </row>
        <row r="194">
          <cell r="A194" t="str">
            <v>E7508-100</v>
          </cell>
          <cell r="B194" t="str">
            <v>Наконечник E7508 (100 шт.)</v>
          </cell>
          <cell r="C194" t="str">
            <v>складская</v>
          </cell>
        </row>
        <row r="195">
          <cell r="A195" t="str">
            <v>E7508-100</v>
          </cell>
          <cell r="B195" t="str">
            <v>Наконечник E7508 (100 шт.)</v>
          </cell>
          <cell r="C195" t="str">
            <v>складская</v>
          </cell>
        </row>
        <row r="196">
          <cell r="A196" t="str">
            <v>E7510-100</v>
          </cell>
          <cell r="B196" t="str">
            <v>Наконечник E7510 (100 шт.)</v>
          </cell>
          <cell r="C196" t="str">
            <v>складская</v>
          </cell>
        </row>
        <row r="197">
          <cell r="A197" t="str">
            <v>E7512-100</v>
          </cell>
          <cell r="B197" t="str">
            <v>Наконечник E7512 (100 шт.)</v>
          </cell>
          <cell r="C197" t="str">
            <v>складская</v>
          </cell>
        </row>
        <row r="198">
          <cell r="A198" t="str">
            <v>E7516-100</v>
          </cell>
          <cell r="B198" t="str">
            <v>Наконечник E7516 (100 шт.)</v>
          </cell>
          <cell r="C198" t="str">
            <v>складская</v>
          </cell>
        </row>
        <row r="199">
          <cell r="A199" t="str">
            <v>EW-35</v>
          </cell>
          <cell r="B199" t="str">
            <v>Ограничитель на ДИН-рейку EW-35</v>
          </cell>
          <cell r="C199" t="str">
            <v>складская</v>
          </cell>
        </row>
        <row r="200">
          <cell r="A200" t="str">
            <v>FDFD 1.25-110-100</v>
          </cell>
          <cell r="B200" t="str">
            <v>Наконечник FDFD 1.25-110 (100 шт.)</v>
          </cell>
          <cell r="C200" t="str">
            <v>подзаказник</v>
          </cell>
        </row>
        <row r="201">
          <cell r="A201" t="str">
            <v>FDFD 1.25-187-100</v>
          </cell>
          <cell r="B201" t="str">
            <v>Наконечник FDFD 1.25-187 (100 шт.)</v>
          </cell>
          <cell r="C201" t="str">
            <v>подзаказник</v>
          </cell>
        </row>
        <row r="202">
          <cell r="A202" t="str">
            <v>FDFD 1.25-250-100</v>
          </cell>
          <cell r="B202" t="str">
            <v>Наконечник FDFD 1.25-250 (100 шт.)</v>
          </cell>
          <cell r="C202" t="str">
            <v>подзаказник</v>
          </cell>
        </row>
        <row r="203">
          <cell r="A203" t="str">
            <v>H-1000</v>
          </cell>
          <cell r="B203" t="str">
            <v>Ручка для HGLB до 1000А</v>
          </cell>
          <cell r="C203" t="str">
            <v>подзаказник</v>
          </cell>
        </row>
        <row r="204">
          <cell r="A204" t="str">
            <v>H-160</v>
          </cell>
          <cell r="B204" t="str">
            <v>Ручка для HGLB до 160А</v>
          </cell>
          <cell r="C204" t="str">
            <v>подзаказник</v>
          </cell>
        </row>
        <row r="205">
          <cell r="A205" t="str">
            <v>H-1600</v>
          </cell>
          <cell r="B205" t="str">
            <v>Ручка для HGLB до 1600А</v>
          </cell>
          <cell r="C205" t="str">
            <v>подзаказник</v>
          </cell>
        </row>
        <row r="206">
          <cell r="A206" t="str">
            <v>H-2000</v>
          </cell>
          <cell r="B206" t="str">
            <v>Ручка для HGLB до 2000А</v>
          </cell>
          <cell r="C206" t="str">
            <v>подзаказник</v>
          </cell>
        </row>
        <row r="207">
          <cell r="A207" t="str">
            <v>H-250</v>
          </cell>
          <cell r="B207" t="str">
            <v>Ручка для HGLB до 250А</v>
          </cell>
          <cell r="C207" t="str">
            <v>складская</v>
          </cell>
        </row>
        <row r="208">
          <cell r="A208" t="str">
            <v>H-2500</v>
          </cell>
          <cell r="B208" t="str">
            <v>Ручка для HGLB до 2500А</v>
          </cell>
          <cell r="C208" t="str">
            <v>складская</v>
          </cell>
        </row>
        <row r="209">
          <cell r="A209" t="str">
            <v>H-400</v>
          </cell>
          <cell r="B209" t="str">
            <v>Ручка для HGLB до 400А</v>
          </cell>
          <cell r="C209" t="str">
            <v>подзаказник</v>
          </cell>
        </row>
        <row r="210">
          <cell r="A210" t="str">
            <v>H-630</v>
          </cell>
          <cell r="B210" t="str">
            <v>Ручка для HGLB до 630А</v>
          </cell>
          <cell r="C210" t="str">
            <v>складская</v>
          </cell>
        </row>
        <row r="211">
          <cell r="A211" t="str">
            <v>HD-1000</v>
          </cell>
          <cell r="B211" t="str">
            <v>Ручка на дверь для HGLB до 1000А</v>
          </cell>
          <cell r="C211" t="str">
            <v>подзаказник</v>
          </cell>
        </row>
        <row r="212">
          <cell r="A212" t="str">
            <v>HD-160</v>
          </cell>
          <cell r="B212" t="str">
            <v>Ручка на дверь для HGLB до 160А</v>
          </cell>
          <cell r="C212" t="str">
            <v>подзаказник</v>
          </cell>
        </row>
        <row r="213">
          <cell r="A213" t="str">
            <v>HD-1600</v>
          </cell>
          <cell r="B213" t="str">
            <v>Ручка на дверь для HGLB до 1600А</v>
          </cell>
          <cell r="C213" t="str">
            <v>подзаказник</v>
          </cell>
        </row>
        <row r="214">
          <cell r="A214" t="str">
            <v>HD-2000</v>
          </cell>
          <cell r="B214" t="str">
            <v>Ручка на дверь для HGLB до 2000А</v>
          </cell>
          <cell r="C214" t="str">
            <v>подзаказник</v>
          </cell>
        </row>
        <row r="215">
          <cell r="A215" t="str">
            <v>HD-250</v>
          </cell>
          <cell r="B215" t="str">
            <v>Ручка на дверь для HGLB до 250А</v>
          </cell>
          <cell r="C215" t="str">
            <v>подзаказник</v>
          </cell>
        </row>
        <row r="216">
          <cell r="A216" t="str">
            <v>HD-2500</v>
          </cell>
          <cell r="B216" t="str">
            <v>Ручка на дверь для HGLB до 2500А</v>
          </cell>
          <cell r="C216" t="str">
            <v>складская</v>
          </cell>
        </row>
        <row r="217">
          <cell r="A217" t="str">
            <v>HD-400</v>
          </cell>
          <cell r="B217" t="str">
            <v>Ручка на дверь для HGLB до 400А</v>
          </cell>
          <cell r="C217" t="str">
            <v>подзаказник</v>
          </cell>
        </row>
        <row r="218">
          <cell r="A218" t="str">
            <v>HD-630</v>
          </cell>
          <cell r="B218" t="str">
            <v>Ручка на дверь для HGLB до 630А</v>
          </cell>
          <cell r="C218" t="str">
            <v>складская</v>
          </cell>
        </row>
        <row r="219">
          <cell r="A219" t="str">
            <v>HGK-01-1</v>
          </cell>
          <cell r="B219" t="str">
            <v>ДИН-рейка HGK-01 1 м</v>
          </cell>
          <cell r="C219" t="str">
            <v>складская</v>
          </cell>
        </row>
        <row r="220">
          <cell r="A220" t="str">
            <v>HGK-01-2</v>
          </cell>
          <cell r="B220" t="str">
            <v>ДИН-рейка HGK-01 2 м</v>
          </cell>
          <cell r="C220" t="str">
            <v>складская</v>
          </cell>
        </row>
        <row r="221">
          <cell r="A221" t="str">
            <v>HGK-15-2</v>
          </cell>
          <cell r="B221" t="str">
            <v>ДИН-рейка HGK-15 2м 15мм</v>
          </cell>
          <cell r="C221" t="str">
            <v>складская</v>
          </cell>
        </row>
        <row r="222">
          <cell r="A222" t="str">
            <v>HGLB-1000-3P</v>
          </cell>
          <cell r="B222" t="str">
            <v>Выключатель-разъединитель HGLB-1000А 3Р видимый разрыв</v>
          </cell>
          <cell r="C222" t="str">
            <v>складская</v>
          </cell>
        </row>
        <row r="223">
          <cell r="A223" t="str">
            <v>HGLB-1600-3P</v>
          </cell>
          <cell r="B223" t="str">
            <v>Выключатель-разъединитель HGLB-1600А 3Р видимый разрыв</v>
          </cell>
          <cell r="C223" t="str">
            <v>складская</v>
          </cell>
        </row>
        <row r="224">
          <cell r="A224" t="str">
            <v>HGLB-160-3P</v>
          </cell>
          <cell r="B224" t="str">
            <v>Выключатель-разъединитель HGLB-160А 3Р видимый разрыв</v>
          </cell>
          <cell r="C224" t="str">
            <v>складская</v>
          </cell>
        </row>
        <row r="225">
          <cell r="A225" t="str">
            <v>HGLB-2000-3P</v>
          </cell>
          <cell r="B225" t="str">
            <v>Выключатель-разъединитель HGLB-2000А 3Р видимый разрыв</v>
          </cell>
          <cell r="C225" t="str">
            <v>складская</v>
          </cell>
        </row>
        <row r="226">
          <cell r="A226" t="str">
            <v>HGLB-2500-3P</v>
          </cell>
          <cell r="B226" t="str">
            <v>Выключатель-разъединитель HGLB-2500А 3Р видимый разрыв</v>
          </cell>
          <cell r="C226" t="str">
            <v>подзаказник</v>
          </cell>
        </row>
        <row r="227">
          <cell r="A227" t="str">
            <v>HGLB-250-3P</v>
          </cell>
          <cell r="B227" t="str">
            <v>Выключатель-разъединитель HGLB-250А 3Р видимый разрыв</v>
          </cell>
          <cell r="C227" t="str">
            <v>складская</v>
          </cell>
        </row>
        <row r="228">
          <cell r="A228" t="str">
            <v>HGLB-400-3P</v>
          </cell>
          <cell r="B228" t="str">
            <v>Выключатель-разъединитель HGLB-400А 3Р видимый разрыв</v>
          </cell>
          <cell r="C228" t="str">
            <v>складская</v>
          </cell>
        </row>
        <row r="229">
          <cell r="A229" t="str">
            <v>HGLB-630-3P</v>
          </cell>
          <cell r="B229" t="str">
            <v>Выключатель-разъединитель HGLB-630А 3Р видимый разрыв</v>
          </cell>
          <cell r="C229" t="str">
            <v>складская</v>
          </cell>
        </row>
        <row r="230">
          <cell r="A230" t="str">
            <v>HJ9-1</v>
          </cell>
          <cell r="B230" t="str">
            <v>Корпус поста HJ9 1 кнопки</v>
          </cell>
          <cell r="C230" t="str">
            <v>складская</v>
          </cell>
        </row>
        <row r="231">
          <cell r="A231" t="str">
            <v>HJ9-2</v>
          </cell>
          <cell r="B231" t="str">
            <v>Корпус поста HJ9 2 кнопки</v>
          </cell>
          <cell r="C231" t="str">
            <v>складская</v>
          </cell>
        </row>
        <row r="232">
          <cell r="A232" t="str">
            <v>HJ9-3</v>
          </cell>
          <cell r="B232" t="str">
            <v>Корпус поста HJ9 3 кнопки</v>
          </cell>
          <cell r="C232" t="str">
            <v>складская</v>
          </cell>
        </row>
        <row r="233">
          <cell r="A233" t="str">
            <v>HJ9-4</v>
          </cell>
          <cell r="B233" t="str">
            <v>Корпус поста HJ9 4 кнопки</v>
          </cell>
          <cell r="C233" t="str">
            <v>складская</v>
          </cell>
        </row>
        <row r="234">
          <cell r="A234" t="str">
            <v>JRS1-09305</v>
          </cell>
          <cell r="B234" t="str">
            <v>Тепловое реле JRS1-09305, 0,63-1A</v>
          </cell>
          <cell r="C234" t="str">
            <v>складская</v>
          </cell>
        </row>
        <row r="235">
          <cell r="A235" t="str">
            <v>JRS1-09306</v>
          </cell>
          <cell r="B235" t="str">
            <v>Тепловое реле JRS1-09306, 1-1,6A</v>
          </cell>
          <cell r="C235" t="str">
            <v>складская</v>
          </cell>
        </row>
        <row r="236">
          <cell r="A236" t="str">
            <v>JRS1-09307</v>
          </cell>
          <cell r="B236" t="str">
            <v>Тепловое реле JRS1-09307, 1,6-2,5A</v>
          </cell>
          <cell r="C236" t="str">
            <v>складская</v>
          </cell>
        </row>
        <row r="237">
          <cell r="A237" t="str">
            <v>JRS1-09308</v>
          </cell>
          <cell r="B237" t="str">
            <v>Тепловое реле JRS1-09308, 2,5-4A</v>
          </cell>
          <cell r="C237" t="str">
            <v>складская</v>
          </cell>
        </row>
        <row r="238">
          <cell r="A238" t="str">
            <v>JRS1-09310</v>
          </cell>
          <cell r="B238" t="str">
            <v>Тепловое реле JRS1-09310, 4-6A</v>
          </cell>
          <cell r="C238" t="str">
            <v>складская</v>
          </cell>
        </row>
        <row r="239">
          <cell r="A239" t="str">
            <v>JRS1-09312</v>
          </cell>
          <cell r="B239" t="str">
            <v>Тепловое реле JRS1-09312, 5,5-8A</v>
          </cell>
          <cell r="C239" t="str">
            <v>складская</v>
          </cell>
        </row>
        <row r="240">
          <cell r="A240" t="str">
            <v>JRS1-09314</v>
          </cell>
          <cell r="B240" t="str">
            <v>Тепловое реле JRS1-09314, 7-10A</v>
          </cell>
          <cell r="C240" t="str">
            <v>складская</v>
          </cell>
        </row>
        <row r="241">
          <cell r="A241" t="str">
            <v>JRS1-12316</v>
          </cell>
          <cell r="B241" t="str">
            <v>Тепловое реле JRS1-12316, 10-13A</v>
          </cell>
          <cell r="C241" t="str">
            <v>складская</v>
          </cell>
        </row>
        <row r="242">
          <cell r="A242" t="str">
            <v>JRS1-16321</v>
          </cell>
          <cell r="B242" t="str">
            <v>Тепловое реле JRS1-16321, 13-18A</v>
          </cell>
          <cell r="C242" t="str">
            <v>складская</v>
          </cell>
        </row>
        <row r="243">
          <cell r="A243" t="str">
            <v>JRS1-25322</v>
          </cell>
          <cell r="B243" t="str">
            <v>Тепловое реле JRS1-25322, 18-25A</v>
          </cell>
          <cell r="C243" t="str">
            <v>складская</v>
          </cell>
        </row>
        <row r="244">
          <cell r="A244" t="str">
            <v>JRS1-40353</v>
          </cell>
          <cell r="B244" t="str">
            <v>Тепловое реле JRS1-40353, 23-32A</v>
          </cell>
          <cell r="C244" t="str">
            <v>складская</v>
          </cell>
        </row>
        <row r="245">
          <cell r="A245" t="str">
            <v>JRS1-40355</v>
          </cell>
          <cell r="B245" t="str">
            <v>Тепловое реле JRS1-40355, 30-40A</v>
          </cell>
          <cell r="C245" t="str">
            <v>складская</v>
          </cell>
        </row>
        <row r="246">
          <cell r="A246" t="str">
            <v>JRS1-63357</v>
          </cell>
          <cell r="B246" t="str">
            <v>Тепловое реле JRS1-63357, 38-50A</v>
          </cell>
          <cell r="C246" t="str">
            <v>складская</v>
          </cell>
        </row>
        <row r="247">
          <cell r="A247" t="str">
            <v>JRS1-63359</v>
          </cell>
          <cell r="B247" t="str">
            <v>Тепловое реле JRS1-63359, 48-57A</v>
          </cell>
          <cell r="C247" t="str">
            <v>складская</v>
          </cell>
        </row>
        <row r="248">
          <cell r="A248" t="str">
            <v>JRS1-63361</v>
          </cell>
          <cell r="B248" t="str">
            <v>Тепловое реле JRS1-63361, 57-66A</v>
          </cell>
          <cell r="C248" t="str">
            <v>складская</v>
          </cell>
        </row>
        <row r="249">
          <cell r="A249" t="str">
            <v>JRS1-80363</v>
          </cell>
          <cell r="B249" t="str">
            <v>Тепловое реле JRS1-80363, 63-80A</v>
          </cell>
          <cell r="C249" t="str">
            <v>складская</v>
          </cell>
        </row>
        <row r="250">
          <cell r="A250" t="str">
            <v>KM25-2-1NO-1NC</v>
          </cell>
          <cell r="B250" t="str">
            <v>Контактор модульный КМ25/2, 25А, 1HO+1H3</v>
          </cell>
          <cell r="C250" t="str">
            <v>складская</v>
          </cell>
        </row>
        <row r="251">
          <cell r="A251" t="str">
            <v>KM25-2-2NO</v>
          </cell>
          <cell r="B251" t="str">
            <v>Контактор модульный КМ25/2, 25А, 2НО</v>
          </cell>
          <cell r="C251" t="str">
            <v>складская</v>
          </cell>
        </row>
        <row r="252">
          <cell r="A252" t="str">
            <v>KM25-4-3NO-1NC</v>
          </cell>
          <cell r="B252" t="str">
            <v>Контактор модульный КМ25/4, 25А, 3HO+1H3</v>
          </cell>
          <cell r="C252" t="str">
            <v>складская</v>
          </cell>
        </row>
        <row r="253">
          <cell r="A253" t="str">
            <v>KM25-4-4NO</v>
          </cell>
          <cell r="B253" t="str">
            <v>Контактор модульный КМ25/4, 25А, 4НО</v>
          </cell>
          <cell r="C253" t="str">
            <v>складская</v>
          </cell>
        </row>
        <row r="254">
          <cell r="A254" t="str">
            <v>KM40-2-1NO-1NC</v>
          </cell>
          <cell r="B254" t="str">
            <v>Контактор модульный КМ40/2, 40А, 1НО+1НЗ</v>
          </cell>
          <cell r="C254" t="str">
            <v>складская</v>
          </cell>
        </row>
        <row r="255">
          <cell r="A255" t="str">
            <v>KM40-2-2NO</v>
          </cell>
          <cell r="B255" t="str">
            <v>Контактор модульный КМ40/2, 40А, 2НО</v>
          </cell>
          <cell r="C255" t="str">
            <v>складская</v>
          </cell>
        </row>
        <row r="256">
          <cell r="A256" t="str">
            <v>KM40-4-3NO-1NC</v>
          </cell>
          <cell r="B256" t="str">
            <v>Контактор модульный КМ40/4, 40А, 3HO+1H3</v>
          </cell>
          <cell r="C256" t="str">
            <v>складская</v>
          </cell>
        </row>
        <row r="257">
          <cell r="A257" t="str">
            <v>KM40-4-4NO</v>
          </cell>
          <cell r="B257" t="str">
            <v>Контактор модульный КМ40/4, 40А, 4НО</v>
          </cell>
          <cell r="C257" t="str">
            <v>складская</v>
          </cell>
        </row>
        <row r="258">
          <cell r="A258" t="str">
            <v>KM63-2-2NO</v>
          </cell>
          <cell r="B258" t="str">
            <v>Контактор модульный КМ63/2, 63А, 2НО</v>
          </cell>
          <cell r="C258" t="str">
            <v>складская</v>
          </cell>
        </row>
        <row r="259">
          <cell r="A259" t="str">
            <v>KM63-4-4NO</v>
          </cell>
          <cell r="B259" t="str">
            <v>Контактор модульный КМ63/4, 63А, 4НО</v>
          </cell>
          <cell r="C259" t="str">
            <v>складская</v>
          </cell>
        </row>
        <row r="260">
          <cell r="A260" t="str">
            <v>KMI-11210-AC220</v>
          </cell>
          <cell r="B260" t="str">
            <v>Контактор КМИ-11210, АС220, 12А, 1НО</v>
          </cell>
          <cell r="C260" t="str">
            <v>складская</v>
          </cell>
        </row>
        <row r="261">
          <cell r="A261" t="str">
            <v>KMI-11210-AC380</v>
          </cell>
          <cell r="B261" t="str">
            <v>Контактор КМИ-11210, АС380, 12А, 1НО</v>
          </cell>
          <cell r="C261" t="str">
            <v>складская</v>
          </cell>
        </row>
        <row r="262">
          <cell r="A262" t="str">
            <v>KMI-11260-220AC</v>
          </cell>
          <cell r="B262" t="str">
            <v>Пускатель в корпусе КМИ-11260, 12А, 220АС</v>
          </cell>
          <cell r="C262" t="str">
            <v>складская</v>
          </cell>
        </row>
        <row r="263">
          <cell r="A263" t="str">
            <v>KMI-11260-380AC</v>
          </cell>
          <cell r="B263" t="str">
            <v>Пускатель в корпусе КМИ-11260, 12А, 380АС</v>
          </cell>
          <cell r="C263" t="str">
            <v>складская</v>
          </cell>
        </row>
        <row r="264">
          <cell r="A264" t="str">
            <v>KMI-11810-AC220</v>
          </cell>
          <cell r="B264" t="str">
            <v>Контактор КМИ-11810, АС220, 18А, 1НО</v>
          </cell>
          <cell r="C264" t="str">
            <v>складская</v>
          </cell>
        </row>
        <row r="265">
          <cell r="A265" t="str">
            <v>KMI-11810-AC380</v>
          </cell>
          <cell r="B265" t="str">
            <v>Контактор КМИ-11810, АС380, 18А, 1НО</v>
          </cell>
          <cell r="C265" t="str">
            <v>складская</v>
          </cell>
        </row>
        <row r="266">
          <cell r="A266" t="str">
            <v>KMI-22510-AC220</v>
          </cell>
          <cell r="B266" t="str">
            <v>Контактор КМИ-22510, АС220, 25А, 1НО</v>
          </cell>
          <cell r="C266" t="str">
            <v>складская</v>
          </cell>
        </row>
        <row r="267">
          <cell r="A267" t="str">
            <v>KMI-22510-AC380</v>
          </cell>
          <cell r="B267" t="str">
            <v>Контактор КМИ-22510, АС380, 25А, 1НО</v>
          </cell>
          <cell r="C267" t="str">
            <v>складская</v>
          </cell>
        </row>
        <row r="268">
          <cell r="A268" t="str">
            <v>KMI-22560-220AC</v>
          </cell>
          <cell r="B268" t="str">
            <v>Пускатель в корпусе КМИ-22560, 25А, 220АС</v>
          </cell>
          <cell r="C268" t="str">
            <v>складская</v>
          </cell>
        </row>
        <row r="269">
          <cell r="A269" t="str">
            <v>KMI-22560-380AC</v>
          </cell>
          <cell r="B269" t="str">
            <v>Пускатель в корпусе КМИ-22560, 25А, 380АС</v>
          </cell>
          <cell r="C269" t="str">
            <v>складская</v>
          </cell>
        </row>
        <row r="270">
          <cell r="A270" t="str">
            <v>KMI-23210-AC220</v>
          </cell>
          <cell r="B270" t="str">
            <v>Контактор КМИ-23210, АС220, 32А, 1НО</v>
          </cell>
          <cell r="C270" t="str">
            <v>складская</v>
          </cell>
        </row>
        <row r="271">
          <cell r="A271" t="str">
            <v>KMI-23210-AC380</v>
          </cell>
          <cell r="B271" t="str">
            <v>Контактор КМИ-23210, АС380, 32А, 1НО</v>
          </cell>
          <cell r="C271" t="str">
            <v>складская</v>
          </cell>
        </row>
        <row r="272">
          <cell r="A272" t="str">
            <v>KMI-23260-220AC</v>
          </cell>
          <cell r="B272" t="str">
            <v>Пускатель в корпусе КМИ-23260, 32А, 220АС</v>
          </cell>
          <cell r="C272" t="str">
            <v>складская</v>
          </cell>
        </row>
        <row r="273">
          <cell r="A273" t="str">
            <v>KMI-23260-380AC</v>
          </cell>
          <cell r="B273" t="str">
            <v>Пускатель в корпусе КМИ-23260, 32А, 380АС</v>
          </cell>
          <cell r="C273" t="str">
            <v>складская</v>
          </cell>
        </row>
        <row r="274">
          <cell r="A274" t="str">
            <v>KMI-34012-AC220</v>
          </cell>
          <cell r="B274" t="str">
            <v>Контактор КМИ-34012, АС220, 40А, 1НО+1НЗ</v>
          </cell>
          <cell r="C274" t="str">
            <v>складская</v>
          </cell>
        </row>
        <row r="275">
          <cell r="A275" t="str">
            <v>KMI-34012-AC380</v>
          </cell>
          <cell r="B275" t="str">
            <v>Контактор КМИ-34012, АС380, 40А, 1НО+1НЗ</v>
          </cell>
          <cell r="C275" t="str">
            <v>складская</v>
          </cell>
        </row>
        <row r="276">
          <cell r="A276" t="str">
            <v>KMI-34062-220AC</v>
          </cell>
          <cell r="B276" t="str">
            <v>Пускатель в корпусе КМИ-34062, 40А, 220АС</v>
          </cell>
          <cell r="C276" t="str">
            <v>складская</v>
          </cell>
        </row>
        <row r="277">
          <cell r="A277" t="str">
            <v>KMI-46512-380AC</v>
          </cell>
          <cell r="B277" t="str">
            <v>Контактор КМИ-46512, АС380, 65А, 1НО+1НЗ</v>
          </cell>
          <cell r="C277" t="str">
            <v>складская</v>
          </cell>
        </row>
        <row r="278">
          <cell r="A278" t="str">
            <v>KMI-46512-AC220</v>
          </cell>
          <cell r="B278" t="str">
            <v>Контактор КМИ-46512, АС220, 65А, 1НО+1НЗ</v>
          </cell>
          <cell r="C278" t="str">
            <v>складская</v>
          </cell>
        </row>
        <row r="279">
          <cell r="A279" t="str">
            <v>KMI-46562-220AC</v>
          </cell>
          <cell r="B279" t="str">
            <v>Пускатель в корпусе КМИ-46562, 65А, 220АС</v>
          </cell>
          <cell r="C279" t="str">
            <v>складская</v>
          </cell>
        </row>
        <row r="280">
          <cell r="A280" t="str">
            <v>KMI-48062-220AC</v>
          </cell>
          <cell r="B280" t="str">
            <v>Пускатель в корпусе КМИ-48062, 80А, 220АС</v>
          </cell>
          <cell r="C280" t="str">
            <v>складская</v>
          </cell>
        </row>
        <row r="281">
          <cell r="A281" t="str">
            <v>KMI-49512-AC220</v>
          </cell>
          <cell r="B281" t="str">
            <v>Контактор КМИ-49512, АС220, 95А, 1НО+1НЗ</v>
          </cell>
          <cell r="C281" t="str">
            <v>складская</v>
          </cell>
        </row>
        <row r="282">
          <cell r="A282" t="str">
            <v>KMI-49562-220AC</v>
          </cell>
          <cell r="B282" t="str">
            <v>Пускатель в корпусе КМИ-49562, 95А, 220АС</v>
          </cell>
          <cell r="C282" t="str">
            <v>складская</v>
          </cell>
        </row>
        <row r="283">
          <cell r="A283" t="str">
            <v>LW5-40-3</v>
          </cell>
          <cell r="B283" t="str">
            <v>Переключатель кулачковый LW5-40</v>
          </cell>
          <cell r="C283" t="str">
            <v>складская</v>
          </cell>
        </row>
        <row r="284">
          <cell r="A284" t="str">
            <v>LW8-20-3</v>
          </cell>
          <cell r="B284" t="str">
            <v>Переключатель кулачковый LW8-20</v>
          </cell>
          <cell r="C284" t="str">
            <v>складская</v>
          </cell>
        </row>
        <row r="285">
          <cell r="A285" t="str">
            <v>LY3-220AC-10A-3</v>
          </cell>
          <cell r="B285" t="str">
            <v>Реле LY3 220V AC</v>
          </cell>
          <cell r="C285" t="str">
            <v>складская</v>
          </cell>
        </row>
        <row r="286">
          <cell r="A286" t="str">
            <v>LY3-24DC-10A-3</v>
          </cell>
          <cell r="B286" t="str">
            <v>Реле LY3 24V DC</v>
          </cell>
          <cell r="C286" t="str">
            <v>складская</v>
          </cell>
        </row>
        <row r="287">
          <cell r="A287" t="str">
            <v>M-25</v>
          </cell>
          <cell r="B287" t="str">
            <v>Изолятор шинный M-25, 6кВ</v>
          </cell>
          <cell r="C287" t="str">
            <v>складская</v>
          </cell>
        </row>
        <row r="288">
          <cell r="A288" t="str">
            <v>M-30</v>
          </cell>
          <cell r="B288" t="str">
            <v>Изолятор шинный M-30, 8кВ</v>
          </cell>
          <cell r="C288" t="str">
            <v>складская</v>
          </cell>
        </row>
        <row r="289">
          <cell r="A289" t="str">
            <v>M-35</v>
          </cell>
          <cell r="B289" t="str">
            <v>Изолятор шинный M-35, 10кВ</v>
          </cell>
          <cell r="C289" t="str">
            <v>складская</v>
          </cell>
        </row>
        <row r="290">
          <cell r="A290" t="str">
            <v>M-40</v>
          </cell>
          <cell r="B290" t="str">
            <v>Изолятор шинный M-40, 12кВ</v>
          </cell>
          <cell r="C290" t="str">
            <v>складская</v>
          </cell>
        </row>
        <row r="291">
          <cell r="A291" t="str">
            <v>M-51</v>
          </cell>
          <cell r="B291" t="str">
            <v>Изолятор шинный M-51, 15кВ</v>
          </cell>
          <cell r="C291" t="str">
            <v>складская</v>
          </cell>
        </row>
        <row r="292">
          <cell r="A292" t="str">
            <v>M-76</v>
          </cell>
          <cell r="B292" t="str">
            <v>Изолятор шинный M-76, 25кВ</v>
          </cell>
          <cell r="C292" t="str">
            <v>складская</v>
          </cell>
        </row>
        <row r="293">
          <cell r="A293" t="str">
            <v>MS18-20</v>
          </cell>
          <cell r="B293" t="str">
            <v>Замок мебельный MS18-20</v>
          </cell>
          <cell r="C293" t="str">
            <v>складская</v>
          </cell>
        </row>
        <row r="294">
          <cell r="A294" t="str">
            <v>MS250</v>
          </cell>
          <cell r="B294" t="str">
            <v>Замок мебельный MS250</v>
          </cell>
          <cell r="C294" t="str">
            <v>складская</v>
          </cell>
        </row>
        <row r="295">
          <cell r="A295" t="str">
            <v>MY4-220AC-3A-4</v>
          </cell>
          <cell r="B295" t="str">
            <v>Реле MY4 220AC</v>
          </cell>
          <cell r="C295" t="str">
            <v>складская</v>
          </cell>
        </row>
        <row r="296">
          <cell r="A296" t="str">
            <v>MY4-220AC-3A-4-LED</v>
          </cell>
          <cell r="B296" t="str">
            <v>Реле MY4 220V AC LED</v>
          </cell>
          <cell r="C296" t="str">
            <v>подзаказник</v>
          </cell>
        </row>
        <row r="297">
          <cell r="A297" t="str">
            <v>MY4-220V-AC</v>
          </cell>
          <cell r="B297" t="str">
            <v>Реле MY4 220V AC</v>
          </cell>
          <cell r="C297" t="str">
            <v>складская</v>
          </cell>
        </row>
        <row r="298">
          <cell r="A298" t="str">
            <v>MY4-24DC-3A-4</v>
          </cell>
          <cell r="B298" t="str">
            <v>Реле MY4 24V DC</v>
          </cell>
          <cell r="C298" t="str">
            <v>складская</v>
          </cell>
        </row>
        <row r="299">
          <cell r="A299" t="str">
            <v>NCT-10x500-w</v>
          </cell>
          <cell r="B299" t="str">
            <v>Бандаж кабельный 10х500 (100шт.) белый</v>
          </cell>
          <cell r="C299" t="str">
            <v>складская</v>
          </cell>
        </row>
        <row r="300">
          <cell r="A300" t="str">
            <v>NCT-2,5x100-b</v>
          </cell>
          <cell r="B300" t="str">
            <v>Бандаж кабельный 2,5х100 (100шт.) черный</v>
          </cell>
          <cell r="C300" t="str">
            <v>складская</v>
          </cell>
        </row>
        <row r="301">
          <cell r="A301" t="str">
            <v>NCT-2,5x100-w</v>
          </cell>
          <cell r="B301" t="str">
            <v>Бандаж кабельный 2,5х100 (100шт.) белый</v>
          </cell>
          <cell r="C301" t="str">
            <v>складская</v>
          </cell>
        </row>
        <row r="302">
          <cell r="A302" t="str">
            <v>NCT-2,5x150-b</v>
          </cell>
          <cell r="B302" t="str">
            <v>Бандаж кабельный 2,5х150 (100шт.) черный</v>
          </cell>
          <cell r="C302" t="str">
            <v>складская</v>
          </cell>
        </row>
        <row r="303">
          <cell r="A303" t="str">
            <v>NCT-2,5x150-w</v>
          </cell>
          <cell r="B303" t="str">
            <v>Бандаж кабельный 2,5х150 (100шт.) белый</v>
          </cell>
          <cell r="C303" t="str">
            <v>складская</v>
          </cell>
        </row>
        <row r="304">
          <cell r="A304" t="str">
            <v>NCT-2,5x150-w  (уп.)</v>
          </cell>
          <cell r="B304" t="str">
            <v>Бандаж кабельный 2,5х150 (100шт.) белый</v>
          </cell>
          <cell r="C304" t="str">
            <v>подзаказник</v>
          </cell>
        </row>
        <row r="305">
          <cell r="A305" t="str">
            <v>NCT-2,5x50-w</v>
          </cell>
          <cell r="B305" t="str">
            <v>Бандаж кабельный 2,5х50 (100шт.) белый</v>
          </cell>
          <cell r="C305" t="str">
            <v>складская</v>
          </cell>
        </row>
        <row r="306">
          <cell r="A306" t="str">
            <v>NCT-3x200-b</v>
          </cell>
          <cell r="B306" t="str">
            <v>Бандаж кабельный 3х200 (100шт.) черный</v>
          </cell>
          <cell r="C306" t="str">
            <v>складская</v>
          </cell>
        </row>
        <row r="307">
          <cell r="A307" t="str">
            <v>NCT-3x200-w</v>
          </cell>
          <cell r="B307" t="str">
            <v>Бандаж кабельный 3х200 (100шт.) белый</v>
          </cell>
          <cell r="C307" t="str">
            <v>складская</v>
          </cell>
        </row>
        <row r="308">
          <cell r="A308" t="str">
            <v>NCT-4x200-w</v>
          </cell>
          <cell r="B308" t="str">
            <v>Бандаж кабельный 4х200 (100шт.) белый</v>
          </cell>
          <cell r="C308" t="str">
            <v>складская</v>
          </cell>
        </row>
        <row r="309">
          <cell r="A309" t="str">
            <v>NCT-4x300-b</v>
          </cell>
          <cell r="B309" t="str">
            <v>Бандаж кабельный 4х300 (100шт.) черный</v>
          </cell>
          <cell r="C309" t="str">
            <v>складская</v>
          </cell>
        </row>
        <row r="310">
          <cell r="A310" t="str">
            <v>NCT-4x300-w</v>
          </cell>
          <cell r="B310" t="str">
            <v>Бандаж кабельный 4х300 (100шт.) белый</v>
          </cell>
          <cell r="C310" t="str">
            <v>складская</v>
          </cell>
        </row>
        <row r="311">
          <cell r="A311" t="str">
            <v>NCT-5x200-w</v>
          </cell>
          <cell r="B311" t="str">
            <v>Бандаж кабельный 5х200 (100шт.) белый</v>
          </cell>
          <cell r="C311" t="str">
            <v>складская</v>
          </cell>
        </row>
        <row r="312">
          <cell r="A312" t="str">
            <v>NCT-5x400-w</v>
          </cell>
          <cell r="B312" t="str">
            <v>Бандаж кабельный 5х400 (100шт.) белый</v>
          </cell>
          <cell r="C312" t="str">
            <v>складская</v>
          </cell>
        </row>
        <row r="313">
          <cell r="A313" t="str">
            <v>NCT-8x400-w</v>
          </cell>
          <cell r="B313" t="str">
            <v>Бандаж кабельный 8х400 (100шт.) белый</v>
          </cell>
          <cell r="C313" t="str">
            <v>складская</v>
          </cell>
        </row>
        <row r="314">
          <cell r="A314" t="str">
            <v>ot-1-280</v>
          </cell>
          <cell r="B314" t="str">
            <v>Ось 280мм для ручек OT на 63-250A</v>
          </cell>
          <cell r="C314" t="str">
            <v>складская</v>
          </cell>
        </row>
        <row r="315">
          <cell r="A315" t="str">
            <v>ot-1-280-rev</v>
          </cell>
          <cell r="B315" t="str">
            <v>Ось 280мм для ручек OT на 63-250A (реверсивные)</v>
          </cell>
          <cell r="C315" t="str">
            <v>складская</v>
          </cell>
        </row>
        <row r="316">
          <cell r="A316" t="str">
            <v>ot-160-250-dh</v>
          </cell>
          <cell r="B316" t="str">
            <v>Ручка OT на дверь для OTE 160-250А</v>
          </cell>
          <cell r="C316" t="str">
            <v>складская</v>
          </cell>
        </row>
        <row r="317">
          <cell r="A317" t="str">
            <v>ot-160-250-dh-rev</v>
          </cell>
          <cell r="B317" t="str">
            <v>Ручка OT на дверь для  OTR 160-250А (реверсивные)</v>
          </cell>
          <cell r="C317" t="str">
            <v>складская</v>
          </cell>
        </row>
        <row r="318">
          <cell r="A318" t="str">
            <v>ot-160-250-fh</v>
          </cell>
          <cell r="B318" t="str">
            <v>Ручка OT для OTE 160-250А</v>
          </cell>
          <cell r="C318" t="str">
            <v>складская</v>
          </cell>
        </row>
        <row r="319">
          <cell r="A319" t="str">
            <v>ot-160-250-fh-rev</v>
          </cell>
          <cell r="B319" t="str">
            <v>Ручка OT для OTR 160-250А (реверсивные)</v>
          </cell>
          <cell r="C319" t="str">
            <v>складская</v>
          </cell>
        </row>
        <row r="320">
          <cell r="A320" t="str">
            <v>ot-2-280</v>
          </cell>
          <cell r="B320" t="str">
            <v>Ось 280мм для ручек OT на 315-800A</v>
          </cell>
          <cell r="C320" t="str">
            <v>складская</v>
          </cell>
        </row>
        <row r="321">
          <cell r="A321" t="str">
            <v>ot-2-280-rev</v>
          </cell>
          <cell r="B321" t="str">
            <v>Ось 280мм для ручек OT на 315-800A (реверсивные)</v>
          </cell>
          <cell r="C321" t="str">
            <v>складская</v>
          </cell>
        </row>
        <row r="322">
          <cell r="A322" t="str">
            <v>ot-315-400-dh</v>
          </cell>
          <cell r="B322" t="str">
            <v>Ручка OT на дверь для OTE 315-400А</v>
          </cell>
          <cell r="C322" t="str">
            <v>складская</v>
          </cell>
        </row>
        <row r="323">
          <cell r="A323" t="str">
            <v>ot-315-400-dh-rev</v>
          </cell>
          <cell r="B323" t="str">
            <v>Ручка OT на дверь для  OTR 315-400А (реверсивные)</v>
          </cell>
          <cell r="C323" t="str">
            <v>складская</v>
          </cell>
        </row>
        <row r="324">
          <cell r="A324" t="str">
            <v>ot-315-400-fh</v>
          </cell>
          <cell r="B324" t="str">
            <v>Ручка OT для OTE 315-400А</v>
          </cell>
          <cell r="C324" t="str">
            <v>складская</v>
          </cell>
        </row>
        <row r="325">
          <cell r="A325" t="str">
            <v>ot-315-400-fh-rev</v>
          </cell>
          <cell r="B325" t="str">
            <v>Ручка OT для OTR 315-400А (реверсивные)</v>
          </cell>
          <cell r="C325" t="str">
            <v>складская</v>
          </cell>
        </row>
        <row r="326">
          <cell r="A326" t="str">
            <v>ot-630-800-dh</v>
          </cell>
          <cell r="B326" t="str">
            <v>Ручка OT на дверь для OTE 630-800А</v>
          </cell>
          <cell r="C326" t="str">
            <v>складская</v>
          </cell>
        </row>
        <row r="327">
          <cell r="A327" t="str">
            <v>ot-630-800-dh-rev</v>
          </cell>
          <cell r="B327" t="str">
            <v>Ручка OT на дверь для  OTR 630-800А (реверсивные)</v>
          </cell>
          <cell r="C327" t="str">
            <v>складская</v>
          </cell>
        </row>
        <row r="328">
          <cell r="A328" t="str">
            <v>ot-630-800-fh</v>
          </cell>
          <cell r="B328" t="str">
            <v>Ручка OT для OTE 630-800А</v>
          </cell>
          <cell r="C328" t="str">
            <v>складская</v>
          </cell>
        </row>
        <row r="329">
          <cell r="A329" t="str">
            <v>ot-630-800-fh-rev</v>
          </cell>
          <cell r="B329" t="str">
            <v>Ручка OT для OTR 630-800А (реверсивные)</v>
          </cell>
          <cell r="C329" t="str">
            <v>складская</v>
          </cell>
        </row>
        <row r="330">
          <cell r="A330" t="str">
            <v>OTE-100</v>
          </cell>
          <cell r="B330" t="str">
            <v>Выключатель-разъединитель на DIN-рейку 100A</v>
          </cell>
          <cell r="C330" t="str">
            <v>новая</v>
          </cell>
        </row>
        <row r="331">
          <cell r="A331" t="str">
            <v>OTE-160</v>
          </cell>
          <cell r="B331" t="str">
            <v>Выключатель-разъединитель OTE-160</v>
          </cell>
          <cell r="C331" t="str">
            <v>складская</v>
          </cell>
        </row>
        <row r="332">
          <cell r="A332" t="str">
            <v>OTE-250</v>
          </cell>
          <cell r="B332" t="str">
            <v>Выключатель-разъединитель OTE-250</v>
          </cell>
          <cell r="C332" t="str">
            <v>складская</v>
          </cell>
        </row>
        <row r="333">
          <cell r="A333" t="str">
            <v>OTE-400</v>
          </cell>
          <cell r="B333" t="str">
            <v>Выключатель-разъединитель OTE-400</v>
          </cell>
          <cell r="C333" t="str">
            <v>складская</v>
          </cell>
        </row>
        <row r="334">
          <cell r="A334" t="str">
            <v>OTE-63</v>
          </cell>
          <cell r="B334" t="str">
            <v>Выключатель-разъединитель на DIN-рейку 63A</v>
          </cell>
          <cell r="C334" t="str">
            <v>новая</v>
          </cell>
        </row>
        <row r="335">
          <cell r="A335" t="str">
            <v>OTE-630</v>
          </cell>
          <cell r="B335" t="str">
            <v>Выключатель-разъединитель OTE-630</v>
          </cell>
          <cell r="C335" t="str">
            <v>складская</v>
          </cell>
        </row>
        <row r="336">
          <cell r="A336" t="str">
            <v>OTE-80</v>
          </cell>
          <cell r="B336" t="str">
            <v>Выключатель-разъединитель на DIN-рейку 80A</v>
          </cell>
          <cell r="C336" t="str">
            <v>новая</v>
          </cell>
        </row>
        <row r="337">
          <cell r="A337" t="str">
            <v>OTR-160</v>
          </cell>
          <cell r="B337" t="str">
            <v>Выключатель-разъединитель реверсивный OTR-160</v>
          </cell>
          <cell r="C337" t="str">
            <v>складская</v>
          </cell>
        </row>
        <row r="338">
          <cell r="A338" t="str">
            <v>OTR-250</v>
          </cell>
          <cell r="B338" t="str">
            <v>Выключатель-разъединитель реверсивный OTR-250</v>
          </cell>
          <cell r="C338" t="str">
            <v>складская</v>
          </cell>
        </row>
        <row r="339">
          <cell r="A339" t="str">
            <v>OTR-400</v>
          </cell>
          <cell r="B339" t="str">
            <v>Выключатель-разъединитель реверсивный OTR-400</v>
          </cell>
          <cell r="C339" t="str">
            <v>складская</v>
          </cell>
        </row>
        <row r="340">
          <cell r="A340" t="str">
            <v>OTR-630</v>
          </cell>
          <cell r="B340" t="str">
            <v>Выключатель-разъединитель реверсивный OTR-630</v>
          </cell>
          <cell r="C340" t="str">
            <v>складская</v>
          </cell>
        </row>
        <row r="341">
          <cell r="A341" t="str">
            <v>PG11</v>
          </cell>
          <cell r="B341" t="str">
            <v>Сальник PG 11</v>
          </cell>
          <cell r="C341" t="str">
            <v>складская</v>
          </cell>
        </row>
        <row r="342">
          <cell r="A342" t="str">
            <v>PG11-b</v>
          </cell>
          <cell r="B342" t="str">
            <v>Сальник PG 11 черный</v>
          </cell>
          <cell r="C342" t="str">
            <v>подзаказник</v>
          </cell>
        </row>
        <row r="343">
          <cell r="A343" t="str">
            <v>PG13,5</v>
          </cell>
          <cell r="B343" t="str">
            <v>Сальник PG 13,5</v>
          </cell>
          <cell r="C343" t="str">
            <v>складская</v>
          </cell>
        </row>
        <row r="344">
          <cell r="A344" t="str">
            <v>PG13,5-b</v>
          </cell>
          <cell r="B344" t="str">
            <v>Сальник PG 13,5 черный</v>
          </cell>
          <cell r="C344" t="str">
            <v>подзаказник</v>
          </cell>
        </row>
        <row r="345">
          <cell r="A345" t="str">
            <v>PG16</v>
          </cell>
          <cell r="B345" t="str">
            <v>Сальник PG 16</v>
          </cell>
          <cell r="C345" t="str">
            <v>складская</v>
          </cell>
        </row>
        <row r="346">
          <cell r="A346" t="str">
            <v>PG16-b</v>
          </cell>
          <cell r="B346" t="str">
            <v>Сальник PG 16 черный</v>
          </cell>
          <cell r="C346" t="str">
            <v>подзаказник</v>
          </cell>
        </row>
        <row r="347">
          <cell r="A347" t="str">
            <v>PG19</v>
          </cell>
          <cell r="B347" t="str">
            <v>Сальник PG19</v>
          </cell>
          <cell r="C347" t="str">
            <v>подзаказник</v>
          </cell>
        </row>
        <row r="348">
          <cell r="A348" t="str">
            <v>PG21</v>
          </cell>
          <cell r="B348" t="str">
            <v>Сальник PG 21</v>
          </cell>
          <cell r="C348" t="str">
            <v>складская</v>
          </cell>
        </row>
        <row r="349">
          <cell r="A349" t="str">
            <v>PG21-b</v>
          </cell>
          <cell r="B349" t="str">
            <v>Сальник PG 21 черный</v>
          </cell>
          <cell r="C349" t="str">
            <v>подзаказник</v>
          </cell>
        </row>
        <row r="350">
          <cell r="A350" t="str">
            <v>PG25</v>
          </cell>
          <cell r="B350" t="str">
            <v>Сальник PG 25</v>
          </cell>
          <cell r="C350" t="str">
            <v>складская</v>
          </cell>
        </row>
        <row r="351">
          <cell r="A351" t="str">
            <v>PG29</v>
          </cell>
          <cell r="B351" t="str">
            <v>Сальник PG 29</v>
          </cell>
          <cell r="C351" t="str">
            <v>складская</v>
          </cell>
        </row>
        <row r="352">
          <cell r="A352" t="str">
            <v>PG29-b</v>
          </cell>
          <cell r="B352" t="str">
            <v>Сальник PG 29 черный</v>
          </cell>
          <cell r="C352" t="str">
            <v>подзаказник</v>
          </cell>
        </row>
        <row r="353">
          <cell r="A353" t="str">
            <v>PG36</v>
          </cell>
          <cell r="B353" t="str">
            <v>Сальник PG 36</v>
          </cell>
          <cell r="C353" t="str">
            <v>складская</v>
          </cell>
        </row>
        <row r="354">
          <cell r="A354" t="str">
            <v>PG42</v>
          </cell>
          <cell r="B354" t="str">
            <v>Сальник PG 42</v>
          </cell>
          <cell r="C354" t="str">
            <v>складская</v>
          </cell>
        </row>
        <row r="355">
          <cell r="A355" t="str">
            <v>PG48</v>
          </cell>
          <cell r="B355" t="str">
            <v>Сальник PG 48</v>
          </cell>
          <cell r="C355" t="str">
            <v>складская</v>
          </cell>
        </row>
        <row r="356">
          <cell r="A356" t="str">
            <v>PG63</v>
          </cell>
          <cell r="B356" t="str">
            <v>Сальник PG 63</v>
          </cell>
          <cell r="C356" t="str">
            <v>складская</v>
          </cell>
        </row>
        <row r="357">
          <cell r="A357" t="str">
            <v>PG7</v>
          </cell>
          <cell r="B357" t="str">
            <v>Сальник PG 7</v>
          </cell>
          <cell r="C357" t="str">
            <v>складская</v>
          </cell>
        </row>
        <row r="358">
          <cell r="A358" t="str">
            <v>PG9</v>
          </cell>
          <cell r="B358" t="str">
            <v>Сальник PG 9</v>
          </cell>
          <cell r="C358" t="str">
            <v>складская</v>
          </cell>
        </row>
        <row r="359">
          <cell r="A359" t="str">
            <v>PG9-b</v>
          </cell>
          <cell r="B359" t="str">
            <v>Сальник PG 9 черный</v>
          </cell>
          <cell r="C359" t="str">
            <v>подзаказник</v>
          </cell>
        </row>
        <row r="360">
          <cell r="A360" t="str">
            <v>PKI-11</v>
          </cell>
          <cell r="B360" t="str">
            <v>Допконтакт ПКИ-11</v>
          </cell>
          <cell r="C360" t="str">
            <v>складская</v>
          </cell>
        </row>
        <row r="361">
          <cell r="A361" t="str">
            <v>PKI-22</v>
          </cell>
          <cell r="B361" t="str">
            <v>Допконтакт ПКИ-22</v>
          </cell>
          <cell r="C361" t="str">
            <v>складская</v>
          </cell>
        </row>
        <row r="362">
          <cell r="A362" t="str">
            <v>PR-125-VA88</v>
          </cell>
          <cell r="B362" t="str">
            <v>Моторный привод на 230В, ВА88-125</v>
          </cell>
          <cell r="C362" t="str">
            <v>новая</v>
          </cell>
        </row>
        <row r="363">
          <cell r="A363" t="str">
            <v>PR-250-VA88</v>
          </cell>
          <cell r="B363" t="str">
            <v>Моторный привод на 230В, ВА88-250</v>
          </cell>
          <cell r="C363" t="str">
            <v>новая</v>
          </cell>
        </row>
        <row r="364">
          <cell r="A364" t="str">
            <v>PR-630-VA88</v>
          </cell>
          <cell r="B364" t="str">
            <v>Моторный привод на 230В, ВА88-630</v>
          </cell>
          <cell r="C364" t="str">
            <v>новая</v>
          </cell>
        </row>
        <row r="365">
          <cell r="A365" t="str">
            <v>PTF11A</v>
          </cell>
          <cell r="B365" t="str">
            <v>Колодка для реле PTF11A</v>
          </cell>
          <cell r="C365" t="str">
            <v>складская</v>
          </cell>
        </row>
        <row r="366">
          <cell r="A366" t="str">
            <v>PVC-0,13x19x20-b</v>
          </cell>
          <cell r="B366" t="str">
            <v>Изолента ПВХ 0.13мм x 19мм x 20м синяя</v>
          </cell>
          <cell r="C366" t="str">
            <v>складская</v>
          </cell>
        </row>
        <row r="367">
          <cell r="A367" t="str">
            <v>PVC-0,13x19x20-bl</v>
          </cell>
          <cell r="B367" t="str">
            <v>Изолента ПВХ 0.13мм x 19мм x 20м черная</v>
          </cell>
          <cell r="C367" t="str">
            <v>складская</v>
          </cell>
        </row>
        <row r="368">
          <cell r="A368" t="str">
            <v>PVC-0,13x19x20-g</v>
          </cell>
          <cell r="B368" t="str">
            <v>Изолента ПВХ 0.13мм x 19мм x 20м зеленая</v>
          </cell>
          <cell r="C368" t="str">
            <v>складская</v>
          </cell>
        </row>
        <row r="369">
          <cell r="A369" t="str">
            <v>PVC-0,13x19x20-r</v>
          </cell>
          <cell r="B369" t="str">
            <v>Изолента ПВХ 0.13мм x 19мм x 20м красная</v>
          </cell>
          <cell r="C369" t="str">
            <v>складская</v>
          </cell>
        </row>
        <row r="370">
          <cell r="A370" t="str">
            <v>PVC-0,13x19x20-y</v>
          </cell>
          <cell r="B370" t="str">
            <v>Изолента ПВХ 0.13мм x 19мм x 20м желтая</v>
          </cell>
          <cell r="C370" t="str">
            <v>складская</v>
          </cell>
        </row>
        <row r="371">
          <cell r="A371" t="str">
            <v>PYF14A</v>
          </cell>
          <cell r="B371" t="str">
            <v>Колодка для реле PYF14A</v>
          </cell>
          <cell r="C371" t="str">
            <v>складская</v>
          </cell>
        </row>
        <row r="372">
          <cell r="A372" t="str">
            <v>RV-1,25-3-100</v>
          </cell>
          <cell r="B372" t="str">
            <v>Наконечник кольцевой RV1,25-3 (100 шт.)</v>
          </cell>
          <cell r="C372" t="str">
            <v>складская</v>
          </cell>
        </row>
        <row r="373">
          <cell r="A373" t="str">
            <v>RV-1,25-4-100</v>
          </cell>
          <cell r="B373" t="str">
            <v>Наконечник кольцевой RV1,25-4 (100 шт.)</v>
          </cell>
          <cell r="C373" t="str">
            <v>складская</v>
          </cell>
        </row>
        <row r="374">
          <cell r="A374" t="str">
            <v>RV-1,25-5-100</v>
          </cell>
          <cell r="B374" t="str">
            <v>Наконечник кольцевой RV1,25-5 (100 шт.)</v>
          </cell>
          <cell r="C374" t="str">
            <v>складская</v>
          </cell>
        </row>
        <row r="375">
          <cell r="A375" t="str">
            <v>RV-1,25-6-100</v>
          </cell>
          <cell r="B375" t="str">
            <v>Наконечник кольцевой RV1,25-6 (100 шт.)</v>
          </cell>
          <cell r="C375" t="str">
            <v>складская</v>
          </cell>
        </row>
        <row r="376">
          <cell r="A376" t="str">
            <v>RV-1,25-8-100</v>
          </cell>
          <cell r="B376" t="str">
            <v>Наконечник кольцевой RV1,25-8 (100 шт.)</v>
          </cell>
          <cell r="C376" t="str">
            <v>подзаказник</v>
          </cell>
        </row>
        <row r="377">
          <cell r="A377" t="str">
            <v>RV-2-4-100</v>
          </cell>
          <cell r="B377" t="str">
            <v>Наконечник кольцевой RV2-4 (100 шт.)</v>
          </cell>
          <cell r="C377" t="str">
            <v>складская</v>
          </cell>
        </row>
        <row r="378">
          <cell r="A378" t="str">
            <v>RV-2-5-100</v>
          </cell>
          <cell r="B378" t="str">
            <v>Наконечник кольцевой RV2-5 (100 шт.)</v>
          </cell>
          <cell r="C378" t="str">
            <v>складская</v>
          </cell>
        </row>
        <row r="379">
          <cell r="A379" t="str">
            <v>RV-2-6-100</v>
          </cell>
          <cell r="B379" t="str">
            <v>Наконечник кольцевой RV2-6 (100 шт.)</v>
          </cell>
          <cell r="C379" t="str">
            <v>складская</v>
          </cell>
        </row>
        <row r="380">
          <cell r="A380" t="str">
            <v>RV-2-8-100</v>
          </cell>
          <cell r="B380" t="str">
            <v>Наконечник кольцевой RV2-8 (100 шт.)</v>
          </cell>
          <cell r="C380" t="str">
            <v>складская</v>
          </cell>
        </row>
        <row r="381">
          <cell r="A381" t="str">
            <v>RV-3,5-6-100</v>
          </cell>
          <cell r="B381" t="str">
            <v>Наконечник кольцевой RV3,5-6 (100 шт.)</v>
          </cell>
          <cell r="C381" t="str">
            <v>складская</v>
          </cell>
        </row>
        <row r="382">
          <cell r="A382" t="str">
            <v>RV-4-6-100</v>
          </cell>
          <cell r="B382" t="str">
            <v>Наконечник кольцевой RV4-6 (100 шт.)</v>
          </cell>
          <cell r="C382" t="str">
            <v>складская</v>
          </cell>
        </row>
        <row r="383">
          <cell r="A383" t="str">
            <v>RV-5,5-4-100</v>
          </cell>
          <cell r="B383" t="str">
            <v>Наконечник кольцевой RV5,5-4 (100 шт.)</v>
          </cell>
          <cell r="C383" t="str">
            <v>складская</v>
          </cell>
        </row>
        <row r="384">
          <cell r="A384" t="str">
            <v>RV-5,5-5-100</v>
          </cell>
          <cell r="B384" t="str">
            <v>Наконечник кольцевой RV5,5-5 (100 шт.)</v>
          </cell>
          <cell r="C384" t="str">
            <v>складская</v>
          </cell>
        </row>
        <row r="385">
          <cell r="A385" t="str">
            <v>RV-5,5-6-100</v>
          </cell>
          <cell r="B385" t="str">
            <v>Наконечник кольцевой RV5,5-6 (100 шт.)</v>
          </cell>
          <cell r="C385" t="str">
            <v>складская</v>
          </cell>
        </row>
        <row r="386">
          <cell r="A386" t="str">
            <v>RV-5,5-8-100</v>
          </cell>
          <cell r="B386" t="str">
            <v>Наконечник кольцевой RV5,5-8 (100 шт.)</v>
          </cell>
          <cell r="C386" t="str">
            <v>складская</v>
          </cell>
        </row>
        <row r="387">
          <cell r="A387" t="str">
            <v>SAK-10/35</v>
          </cell>
          <cell r="B387" t="str">
            <v>Колодка SAK-10/35 желто-зеленая</v>
          </cell>
          <cell r="C387" t="str">
            <v>складская</v>
          </cell>
        </row>
        <row r="388">
          <cell r="A388" t="str">
            <v>SAK-16/35</v>
          </cell>
          <cell r="B388" t="str">
            <v>Колодка SAK-16/35 желто-зеленая</v>
          </cell>
          <cell r="C388" t="str">
            <v>складская</v>
          </cell>
        </row>
        <row r="389">
          <cell r="A389" t="str">
            <v>SAK-2,5/35</v>
          </cell>
          <cell r="B389" t="str">
            <v>Колодка SAK-2,5/35 желто-зеленая</v>
          </cell>
          <cell r="C389" t="str">
            <v>складская</v>
          </cell>
        </row>
        <row r="390">
          <cell r="A390" t="str">
            <v>SAK-35/35</v>
          </cell>
          <cell r="B390" t="str">
            <v>Колодка SAK-35/35 желто-зеленая</v>
          </cell>
          <cell r="C390" t="str">
            <v>складская</v>
          </cell>
        </row>
        <row r="391">
          <cell r="A391" t="str">
            <v>SAK-4/35</v>
          </cell>
          <cell r="B391" t="str">
            <v>Колодка SAK-4/35 желто-зеленая</v>
          </cell>
          <cell r="C391" t="str">
            <v>складская</v>
          </cell>
        </row>
        <row r="392">
          <cell r="A392" t="str">
            <v>SAK-6/35</v>
          </cell>
          <cell r="B392" t="str">
            <v>Колодка SAK-6/35 желто-зеленая</v>
          </cell>
          <cell r="C392" t="str">
            <v>складская</v>
          </cell>
        </row>
        <row r="393">
          <cell r="A393" t="str">
            <v>SBW-06</v>
          </cell>
          <cell r="B393" t="str">
            <v>Бандаж спиральный SBW-06 (10м.)</v>
          </cell>
          <cell r="C393" t="str">
            <v>складская</v>
          </cell>
        </row>
        <row r="394">
          <cell r="A394" t="str">
            <v>SBW-08</v>
          </cell>
          <cell r="B394" t="str">
            <v>Бандаж спиральный SBW-08 (10м.)</v>
          </cell>
          <cell r="C394" t="str">
            <v>складская</v>
          </cell>
        </row>
        <row r="395">
          <cell r="A395" t="str">
            <v>SBW-10</v>
          </cell>
          <cell r="B395" t="str">
            <v>Бандаж спиральный SBW-10 (10м.)</v>
          </cell>
          <cell r="C395" t="str">
            <v>складская</v>
          </cell>
        </row>
        <row r="396">
          <cell r="A396" t="str">
            <v>SBW-12</v>
          </cell>
          <cell r="B396" t="str">
            <v>Бандаж спиральный SBW-12 (10м.)</v>
          </cell>
          <cell r="C396" t="str">
            <v>складская</v>
          </cell>
        </row>
        <row r="397">
          <cell r="A397" t="str">
            <v>SBW-15</v>
          </cell>
          <cell r="B397" t="str">
            <v>Бандаж спиральный SBW-15 (10м.)</v>
          </cell>
          <cell r="C397" t="str">
            <v>складская</v>
          </cell>
        </row>
        <row r="398">
          <cell r="A398" t="str">
            <v>SBW-24</v>
          </cell>
          <cell r="B398" t="str">
            <v>Бандаж спиральный SBW-24 (10м.)</v>
          </cell>
          <cell r="C398" t="str">
            <v>складская</v>
          </cell>
        </row>
        <row r="399">
          <cell r="A399" t="str">
            <v>SC-10-6</v>
          </cell>
          <cell r="B399" t="str">
            <v>Наконечник очковый SC-10-6</v>
          </cell>
          <cell r="C399" t="str">
            <v>складская</v>
          </cell>
        </row>
        <row r="400">
          <cell r="A400" t="str">
            <v>SC-10-8</v>
          </cell>
          <cell r="B400" t="str">
            <v>Наконечник очковый SC-10-8</v>
          </cell>
          <cell r="C400" t="str">
            <v>складская</v>
          </cell>
        </row>
        <row r="401">
          <cell r="A401" t="str">
            <v>SC-120-12</v>
          </cell>
          <cell r="B401" t="str">
            <v>Наконечник очковый SC-120-12</v>
          </cell>
          <cell r="C401" t="str">
            <v>складская</v>
          </cell>
        </row>
        <row r="402">
          <cell r="A402" t="str">
            <v>SC-16-10</v>
          </cell>
          <cell r="B402" t="str">
            <v>Наконечник очковый SC-16-10</v>
          </cell>
          <cell r="C402" t="str">
            <v>складская</v>
          </cell>
        </row>
        <row r="403">
          <cell r="A403" t="str">
            <v>SC-16-6</v>
          </cell>
          <cell r="B403" t="str">
            <v>Наконечник очковый SC-16-6</v>
          </cell>
          <cell r="C403" t="str">
            <v>складская</v>
          </cell>
        </row>
        <row r="404">
          <cell r="A404" t="str">
            <v>SC-16-8</v>
          </cell>
          <cell r="B404" t="str">
            <v>Наконечник очковый SC-16-8</v>
          </cell>
          <cell r="C404" t="str">
            <v>складская</v>
          </cell>
        </row>
        <row r="405">
          <cell r="A405" t="str">
            <v>SC-2,5-6</v>
          </cell>
          <cell r="B405" t="str">
            <v>Наконечник очковый SC-2,5-6</v>
          </cell>
          <cell r="C405" t="str">
            <v>складская</v>
          </cell>
        </row>
        <row r="406">
          <cell r="A406" t="str">
            <v>SC-25-10</v>
          </cell>
          <cell r="B406" t="str">
            <v>Наконечник очковый SC-25-10</v>
          </cell>
          <cell r="C406" t="str">
            <v>складская</v>
          </cell>
        </row>
        <row r="407">
          <cell r="A407" t="str">
            <v>SC-25-6</v>
          </cell>
          <cell r="B407" t="str">
            <v>Наконечник очковый SC-25-6</v>
          </cell>
          <cell r="C407" t="str">
            <v>складская</v>
          </cell>
        </row>
        <row r="408">
          <cell r="A408" t="str">
            <v>SC-25-8</v>
          </cell>
          <cell r="B408" t="str">
            <v>Наконечник очковый SC-25-8</v>
          </cell>
          <cell r="C408" t="str">
            <v>складская</v>
          </cell>
        </row>
        <row r="409">
          <cell r="A409" t="str">
            <v>SC-35-10</v>
          </cell>
          <cell r="B409" t="str">
            <v>Наконечник очковый SC-35-10</v>
          </cell>
          <cell r="C409" t="str">
            <v>складская</v>
          </cell>
        </row>
        <row r="410">
          <cell r="A410" t="str">
            <v>SC-35-6</v>
          </cell>
          <cell r="B410" t="str">
            <v>Наконечник очковый SC-35-6</v>
          </cell>
          <cell r="C410" t="str">
            <v>складская</v>
          </cell>
        </row>
        <row r="411">
          <cell r="A411" t="str">
            <v>SC-35-8</v>
          </cell>
          <cell r="B411" t="str">
            <v>Наконечник очковый SC-35-8</v>
          </cell>
          <cell r="C411" t="str">
            <v>складская</v>
          </cell>
        </row>
        <row r="412">
          <cell r="A412" t="str">
            <v>SC-4-6</v>
          </cell>
          <cell r="B412" t="str">
            <v>Наконечник очковый SC-4-6</v>
          </cell>
          <cell r="C412" t="str">
            <v>складская</v>
          </cell>
        </row>
        <row r="413">
          <cell r="A413" t="str">
            <v>SC-50-10</v>
          </cell>
          <cell r="B413" t="str">
            <v>Наконечник очковый SC-50-10</v>
          </cell>
          <cell r="C413" t="str">
            <v>складская</v>
          </cell>
        </row>
        <row r="414">
          <cell r="A414" t="str">
            <v>SC-50-12</v>
          </cell>
          <cell r="B414" t="str">
            <v>Наконечник очковый SC-50-12</v>
          </cell>
          <cell r="C414" t="str">
            <v>складская</v>
          </cell>
        </row>
        <row r="415">
          <cell r="A415" t="str">
            <v>SC-50-8</v>
          </cell>
          <cell r="B415" t="str">
            <v>Наконечник очковый SC-50-8</v>
          </cell>
          <cell r="C415" t="str">
            <v>складская</v>
          </cell>
        </row>
        <row r="416">
          <cell r="A416" t="str">
            <v>SC-6-6</v>
          </cell>
          <cell r="B416" t="str">
            <v>Наконечник очковый SC-6-6</v>
          </cell>
          <cell r="C416" t="str">
            <v>складская</v>
          </cell>
        </row>
        <row r="417">
          <cell r="A417" t="str">
            <v>SC-70-10</v>
          </cell>
          <cell r="B417" t="str">
            <v>Наконечник очковый SC-70-10</v>
          </cell>
          <cell r="C417" t="str">
            <v>складская</v>
          </cell>
        </row>
        <row r="418">
          <cell r="A418" t="str">
            <v>SC-70-12</v>
          </cell>
          <cell r="B418" t="str">
            <v>Наконечник очковый SC-70-12</v>
          </cell>
          <cell r="C418" t="str">
            <v>складская</v>
          </cell>
        </row>
        <row r="419">
          <cell r="A419" t="str">
            <v>SC-95-10</v>
          </cell>
          <cell r="B419" t="str">
            <v>Наконечник очковый SC-95-10</v>
          </cell>
          <cell r="C419" t="str">
            <v>складская</v>
          </cell>
        </row>
        <row r="420">
          <cell r="A420" t="str">
            <v>SC-95-12</v>
          </cell>
          <cell r="B420" t="str">
            <v>Наконечник очковый SC-95-12</v>
          </cell>
          <cell r="C420" t="str">
            <v>складская</v>
          </cell>
        </row>
        <row r="421">
          <cell r="A421" t="str">
            <v>SLAK-10/35</v>
          </cell>
          <cell r="B421" t="str">
            <v>Колодка SLAK-10/35</v>
          </cell>
          <cell r="C421" t="str">
            <v>складская</v>
          </cell>
        </row>
        <row r="422">
          <cell r="A422" t="str">
            <v>SLAK-16/35</v>
          </cell>
          <cell r="B422" t="str">
            <v>Колодка SLAK-16/35</v>
          </cell>
          <cell r="C422" t="str">
            <v>складская</v>
          </cell>
        </row>
        <row r="423">
          <cell r="A423" t="str">
            <v>SLAK-2,5/35</v>
          </cell>
          <cell r="B423" t="str">
            <v>Колодка SLAK-2,5/35</v>
          </cell>
          <cell r="C423" t="str">
            <v>складская</v>
          </cell>
        </row>
        <row r="424">
          <cell r="A424" t="str">
            <v>SLAK-35/35</v>
          </cell>
          <cell r="B424" t="str">
            <v>Колодка SLAK-35/35</v>
          </cell>
          <cell r="C424" t="str">
            <v>складская</v>
          </cell>
        </row>
        <row r="425">
          <cell r="A425" t="str">
            <v>SLAK-4/35</v>
          </cell>
          <cell r="B425" t="str">
            <v>Колодка SLAK-4/35</v>
          </cell>
          <cell r="C425" t="str">
            <v>складская</v>
          </cell>
        </row>
        <row r="426">
          <cell r="A426" t="str">
            <v>SLAK-6/35</v>
          </cell>
          <cell r="B426" t="str">
            <v>Колодка SLAK-6/35</v>
          </cell>
          <cell r="C426" t="str">
            <v>складская</v>
          </cell>
        </row>
        <row r="427">
          <cell r="A427" t="str">
            <v>SLAK-70/35</v>
          </cell>
          <cell r="B427" t="str">
            <v>Колодка SLAK-70/35</v>
          </cell>
          <cell r="C427" t="str">
            <v>складская</v>
          </cell>
        </row>
        <row r="428">
          <cell r="A428" t="str">
            <v>SV35</v>
          </cell>
          <cell r="B428" t="str">
            <v>Распределительный блок проходной РБП35 без крышки (SV35)</v>
          </cell>
          <cell r="C428" t="str">
            <v>подзаказник</v>
          </cell>
        </row>
        <row r="429">
          <cell r="A429" t="str">
            <v>SV95</v>
          </cell>
          <cell r="B429" t="str">
            <v>Распределительный блок проходной РБП95 без крышки (SV95)</v>
          </cell>
          <cell r="C429" t="str">
            <v>подзаказник</v>
          </cell>
        </row>
        <row r="430">
          <cell r="A430" t="str">
            <v>SVK35</v>
          </cell>
          <cell r="B430" t="str">
            <v>Распределительный блок проходной РБП35 с крышкой (SVK35)</v>
          </cell>
          <cell r="C430" t="str">
            <v>складская</v>
          </cell>
        </row>
        <row r="431">
          <cell r="A431" t="str">
            <v>SVK95</v>
          </cell>
          <cell r="B431" t="str">
            <v>Распределительный блок проходной РБП95 с крышкой (SVK95)</v>
          </cell>
          <cell r="C431" t="str">
            <v>складская</v>
          </cell>
        </row>
        <row r="432">
          <cell r="A432" t="str">
            <v>TBS-10</v>
          </cell>
          <cell r="B432" t="str">
            <v>Колодка TBS-10A, PE</v>
          </cell>
          <cell r="C432" t="str">
            <v>складская</v>
          </cell>
        </row>
        <row r="433">
          <cell r="A433" t="str">
            <v>TBS-4</v>
          </cell>
          <cell r="B433" t="str">
            <v>Колодка TBS-4A, PE</v>
          </cell>
          <cell r="C433" t="str">
            <v>складская</v>
          </cell>
        </row>
        <row r="434">
          <cell r="A434" t="str">
            <v>TBS-6</v>
          </cell>
          <cell r="B434" t="str">
            <v>Колодка TBS-6A, PE</v>
          </cell>
          <cell r="C434" t="str">
            <v>складская</v>
          </cell>
        </row>
        <row r="435">
          <cell r="A435" t="str">
            <v>TE10-14-100</v>
          </cell>
          <cell r="B435" t="str">
            <v>Наконечник для двух проводников ТЕ10-14 (100 шт.)</v>
          </cell>
          <cell r="C435" t="str">
            <v>складская</v>
          </cell>
        </row>
        <row r="436">
          <cell r="A436" t="str">
            <v>TGD7-1P/2P</v>
          </cell>
          <cell r="B436" t="str">
            <v>Бокс распределительный TGD7-1P/2P</v>
          </cell>
          <cell r="C436" t="str">
            <v>подзаказник</v>
          </cell>
        </row>
        <row r="437">
          <cell r="A437" t="str">
            <v>TGD7-3P/4P</v>
          </cell>
          <cell r="B437" t="str">
            <v>Бокс распределительный TGD7-3P/4P</v>
          </cell>
          <cell r="C437" t="str">
            <v>подзаказник</v>
          </cell>
        </row>
        <row r="438">
          <cell r="A438" t="str">
            <v>TGD7-5P/6P</v>
          </cell>
          <cell r="B438" t="str">
            <v>Бокс распределительный TGD7-5P/6P</v>
          </cell>
          <cell r="C438" t="str">
            <v>подзаказник</v>
          </cell>
        </row>
        <row r="439">
          <cell r="A439" t="str">
            <v>TGDYII-20-1-C</v>
          </cell>
          <cell r="B439" t="str">
            <v>Ограничитель импульсных перенапряжений  TGDY55II-40 1Р 20кА класс С</v>
          </cell>
          <cell r="C439" t="str">
            <v>складская</v>
          </cell>
        </row>
        <row r="440">
          <cell r="A440" t="str">
            <v>TGDYII-20-3-C</v>
          </cell>
          <cell r="B440" t="str">
            <v>Ограничитель импульсных перенапряжений  TGDY55II-40 3Р 20кА класс С</v>
          </cell>
          <cell r="C440" t="str">
            <v>складская</v>
          </cell>
        </row>
        <row r="441">
          <cell r="A441" t="str">
            <v>TGDYII-20-4-C</v>
          </cell>
          <cell r="B441" t="str">
            <v>Ограничитель импульсных перенапряжений  TGDY55II-40 4Р 20кА класс С</v>
          </cell>
          <cell r="C441" t="str">
            <v>складская</v>
          </cell>
        </row>
        <row r="442">
          <cell r="A442" t="str">
            <v>TGDYII-30-1-B</v>
          </cell>
          <cell r="B442" t="str">
            <v>Ограничитель импульсных перенапряжений  TGDY55II-30 1Р 30кА класс B</v>
          </cell>
          <cell r="C442" t="str">
            <v>складская</v>
          </cell>
        </row>
        <row r="443">
          <cell r="A443" t="str">
            <v>TGDYII-30-3-B</v>
          </cell>
          <cell r="B443" t="str">
            <v>Ограничитель импульсных перенапряжений  TGDY55II-30 3Р 30кА класс B</v>
          </cell>
          <cell r="C443" t="str">
            <v>складская</v>
          </cell>
        </row>
        <row r="444">
          <cell r="A444" t="str">
            <v>TGDYII-30-4-B</v>
          </cell>
          <cell r="B444" t="str">
            <v>Ограничитель импульсных перенапряжений  TGDY55II-30 4Р 30кА класс B</v>
          </cell>
          <cell r="C444" t="str">
            <v>складская</v>
          </cell>
        </row>
        <row r="445">
          <cell r="A445" t="str">
            <v>TGM1-100L-016</v>
          </cell>
          <cell r="B445" t="str">
            <v>Выключатель автоматический TGM1-100L/3300 16А</v>
          </cell>
          <cell r="C445" t="str">
            <v>подзаказник</v>
          </cell>
        </row>
        <row r="446">
          <cell r="A446" t="str">
            <v>TGM1-100L-020</v>
          </cell>
          <cell r="B446" t="str">
            <v>Выключатель автоматический TGM1-100L/3300 20А</v>
          </cell>
          <cell r="C446" t="str">
            <v>подзаказник</v>
          </cell>
        </row>
        <row r="447">
          <cell r="A447" t="str">
            <v>TGM1-100L-025</v>
          </cell>
          <cell r="B447" t="str">
            <v>Выключатель автоматический TGM1-100L/3300 25А</v>
          </cell>
          <cell r="C447" t="str">
            <v>подзаказник</v>
          </cell>
        </row>
        <row r="448">
          <cell r="A448" t="str">
            <v>TGM1-100L-032</v>
          </cell>
          <cell r="B448" t="str">
            <v>Выключатель автоматический TGM1-100L/3300 32А</v>
          </cell>
          <cell r="C448" t="str">
            <v>подзаказник</v>
          </cell>
        </row>
        <row r="449">
          <cell r="A449" t="str">
            <v>TGM1-100L-040</v>
          </cell>
          <cell r="B449" t="str">
            <v>Выключатель автоматический TGM1-100L/3300 40А</v>
          </cell>
          <cell r="C449" t="str">
            <v>подзаказник</v>
          </cell>
        </row>
        <row r="450">
          <cell r="A450" t="str">
            <v>TGM1-100L-050</v>
          </cell>
          <cell r="B450" t="str">
            <v>Выключатель автоматический TGM1-100L/3300 50А</v>
          </cell>
          <cell r="C450" t="str">
            <v>подзаказник</v>
          </cell>
        </row>
        <row r="451">
          <cell r="A451" t="str">
            <v>TGM1-100L-063</v>
          </cell>
          <cell r="B451" t="str">
            <v>Выключатель автоматический TGM1-100L/3300 63А</v>
          </cell>
          <cell r="C451" t="str">
            <v>подзаказник</v>
          </cell>
        </row>
        <row r="452">
          <cell r="A452" t="str">
            <v>TGM1-100L-080</v>
          </cell>
          <cell r="B452" t="str">
            <v>Выключатель автоматический TGM1-100L/3300 80А</v>
          </cell>
          <cell r="C452" t="str">
            <v>подзаказник</v>
          </cell>
        </row>
        <row r="453">
          <cell r="A453" t="str">
            <v>TGM1-100L-100</v>
          </cell>
          <cell r="B453" t="str">
            <v>Выключатель автоматический TGM1-100L/3300 100А</v>
          </cell>
          <cell r="C453" t="str">
            <v>подзаказник</v>
          </cell>
        </row>
        <row r="454">
          <cell r="A454" t="str">
            <v>TGM1-225L-080</v>
          </cell>
          <cell r="B454" t="str">
            <v>Выключатель автоматический TGM1-225L/3300 80А</v>
          </cell>
          <cell r="C454" t="str">
            <v>подзаказник</v>
          </cell>
        </row>
        <row r="455">
          <cell r="A455" t="str">
            <v>TGM1-225L-100</v>
          </cell>
          <cell r="B455" t="str">
            <v>Выключатель автоматический TGM1-225L/3300 100А</v>
          </cell>
          <cell r="C455" t="str">
            <v>подзаказник</v>
          </cell>
        </row>
        <row r="456">
          <cell r="A456" t="str">
            <v>TGM1-225L-125</v>
          </cell>
          <cell r="B456" t="str">
            <v>Выключатель автоматический TGM1-225L/3300 125А</v>
          </cell>
          <cell r="C456" t="str">
            <v>подзаказник</v>
          </cell>
        </row>
        <row r="457">
          <cell r="A457" t="str">
            <v>TGM1-225L-160</v>
          </cell>
          <cell r="B457" t="str">
            <v>Выключатель автоматический TGM1-225L/3300 160А</v>
          </cell>
          <cell r="C457" t="str">
            <v>подзаказник</v>
          </cell>
        </row>
        <row r="458">
          <cell r="A458" t="str">
            <v>TGM1-225L-200</v>
          </cell>
          <cell r="B458" t="str">
            <v>Выключатель автоматический TGM1-225L/3300 200А</v>
          </cell>
          <cell r="C458" t="str">
            <v>подзаказник</v>
          </cell>
        </row>
        <row r="459">
          <cell r="A459" t="str">
            <v>TGM1-225L-250</v>
          </cell>
          <cell r="B459" t="str">
            <v>Выключатель автоматический TGM1-225L/3300 250А</v>
          </cell>
          <cell r="C459" t="str">
            <v>подзаказник</v>
          </cell>
        </row>
        <row r="460">
          <cell r="A460" t="str">
            <v>TGM1-400L-320</v>
          </cell>
          <cell r="B460" t="str">
            <v>Выключатель автоматический TGM1-400L/3300 320А</v>
          </cell>
          <cell r="C460" t="str">
            <v>подзаказник</v>
          </cell>
        </row>
        <row r="461">
          <cell r="A461" t="str">
            <v>TGM1-400L-400</v>
          </cell>
          <cell r="B461" t="str">
            <v>Выключатель автоматический TGM1-400L/3300 400А</v>
          </cell>
          <cell r="C461" t="str">
            <v>подзаказник</v>
          </cell>
        </row>
        <row r="462">
          <cell r="A462" t="str">
            <v>TGM1-630L-500</v>
          </cell>
          <cell r="B462" t="str">
            <v>Выключатель автоматический TGM1-630L/3300 500А</v>
          </cell>
          <cell r="C462" t="str">
            <v>подзаказник</v>
          </cell>
        </row>
        <row r="463">
          <cell r="A463" t="str">
            <v>TGM1-630L-630</v>
          </cell>
          <cell r="B463" t="str">
            <v>Выключатель автоматический TGM1-630L/3300 630А</v>
          </cell>
          <cell r="C463" t="str">
            <v>подзаказник</v>
          </cell>
        </row>
        <row r="464">
          <cell r="A464" t="str">
            <v>TM-20</v>
          </cell>
          <cell r="B464" t="str">
            <v>Площадка самоклеющаяся белая TM-20 20x20 (100 шт.)</v>
          </cell>
          <cell r="C464" t="str">
            <v>складская</v>
          </cell>
        </row>
        <row r="465">
          <cell r="A465" t="str">
            <v>VA47100-1-100C</v>
          </cell>
          <cell r="B465" t="str">
            <v>Выключатель автоматический ВА47-100, 1Р, 100А хар.С</v>
          </cell>
          <cell r="C465" t="str">
            <v>складская</v>
          </cell>
        </row>
        <row r="466">
          <cell r="A466" t="str">
            <v>VA47100-1-32C</v>
          </cell>
          <cell r="B466" t="str">
            <v>Выключатель автоматический ВА47-100, 1Р, 32А хар.С</v>
          </cell>
          <cell r="C466" t="str">
            <v>складская</v>
          </cell>
        </row>
        <row r="467">
          <cell r="A467" t="str">
            <v>VA47100-1-40C</v>
          </cell>
          <cell r="B467" t="str">
            <v>Выключатель автоматический ВА47-100, 1Р, 40А хар.С</v>
          </cell>
          <cell r="C467" t="str">
            <v>складская</v>
          </cell>
        </row>
        <row r="468">
          <cell r="A468" t="str">
            <v>VA47100-1-50C</v>
          </cell>
          <cell r="B468" t="str">
            <v>Выключатель автоматический ВА47-100, 1Р, 50А хар.С</v>
          </cell>
          <cell r="C468" t="str">
            <v>складская</v>
          </cell>
        </row>
        <row r="469">
          <cell r="A469" t="str">
            <v>VA47100-1-63C</v>
          </cell>
          <cell r="B469" t="str">
            <v>Выключатель автоматический ВА47-100, 1Р, 63А хар.С</v>
          </cell>
          <cell r="C469" t="str">
            <v>складская</v>
          </cell>
        </row>
        <row r="470">
          <cell r="A470" t="str">
            <v>VA47100-1-80C</v>
          </cell>
          <cell r="B470" t="str">
            <v>Выключатель автоматический ВА47-100, 1Р, 80А хар.С</v>
          </cell>
          <cell r="C470" t="str">
            <v>складская</v>
          </cell>
        </row>
        <row r="471">
          <cell r="A471" t="str">
            <v>VA47100-1-80D</v>
          </cell>
          <cell r="B471" t="str">
            <v>Выключатель автоматический ВА47-100, 1Р, 80А хар.D</v>
          </cell>
          <cell r="C471" t="str">
            <v>складская</v>
          </cell>
        </row>
        <row r="472">
          <cell r="A472" t="str">
            <v>VA47100-3-100C</v>
          </cell>
          <cell r="B472" t="str">
            <v>Выключатель автоматический ВА47-100, 3Р, 100А хар.С</v>
          </cell>
          <cell r="C472" t="str">
            <v>складская</v>
          </cell>
        </row>
        <row r="473">
          <cell r="A473" t="str">
            <v>VA47100-3-100D</v>
          </cell>
          <cell r="B473" t="str">
            <v>Выключатель автоматический ВА47-100, 3Р, 100А хар.D</v>
          </cell>
          <cell r="C473" t="str">
            <v>складская</v>
          </cell>
        </row>
        <row r="474">
          <cell r="A474" t="str">
            <v>VA47100-3-16C</v>
          </cell>
          <cell r="B474" t="str">
            <v>Выключатель автоматический ВА47-100, 3Р, 16А хар.С</v>
          </cell>
          <cell r="C474" t="str">
            <v>складская</v>
          </cell>
        </row>
        <row r="475">
          <cell r="A475" t="str">
            <v>VA47100-3-16D</v>
          </cell>
          <cell r="B475" t="str">
            <v>Выключатель автоматический ВА47-100, 3Р, 16А хар.D</v>
          </cell>
          <cell r="C475" t="str">
            <v>складская</v>
          </cell>
        </row>
        <row r="476">
          <cell r="A476" t="str">
            <v>VA47100-3-20C</v>
          </cell>
          <cell r="B476" t="str">
            <v>Выключатель автоматический ВА47-100, 3Р, 20А хар.С</v>
          </cell>
          <cell r="C476" t="str">
            <v>складская</v>
          </cell>
        </row>
        <row r="477">
          <cell r="A477" t="str">
            <v>VA47100-3-20D</v>
          </cell>
          <cell r="B477" t="str">
            <v>Выключатель автоматический ВА47-100, 3Р, 20А хар.D</v>
          </cell>
          <cell r="C477" t="str">
            <v>складская</v>
          </cell>
        </row>
        <row r="478">
          <cell r="A478" t="str">
            <v>VA47100-3-25C</v>
          </cell>
          <cell r="B478" t="str">
            <v>Выключатель автоматический ВА47-100, 3Р, 25А хар.С</v>
          </cell>
          <cell r="C478" t="str">
            <v>складская</v>
          </cell>
        </row>
        <row r="479">
          <cell r="A479" t="str">
            <v>VA47100-3-25D</v>
          </cell>
          <cell r="B479" t="str">
            <v>Выключатель автоматический ВА47-100, 3Р, 25А хар.D</v>
          </cell>
          <cell r="C479" t="str">
            <v>складская</v>
          </cell>
        </row>
        <row r="480">
          <cell r="A480" t="str">
            <v>VA47100-3-32C</v>
          </cell>
          <cell r="B480" t="str">
            <v>Выключатель автоматический ВА47-100, 3Р, 32А хар.С</v>
          </cell>
          <cell r="C480" t="str">
            <v>складская</v>
          </cell>
        </row>
        <row r="481">
          <cell r="A481" t="str">
            <v>VA47100-3-32D</v>
          </cell>
          <cell r="B481" t="str">
            <v>Выключатель автоматический ВА47-100, 3Р, 32А хар.D</v>
          </cell>
          <cell r="C481" t="str">
            <v>складская</v>
          </cell>
        </row>
        <row r="482">
          <cell r="A482" t="str">
            <v>VA47100-3-40C</v>
          </cell>
          <cell r="B482" t="str">
            <v>Выключатель автоматический ВА47-100, 3Р, 40А хар.С</v>
          </cell>
          <cell r="C482" t="str">
            <v>складская</v>
          </cell>
        </row>
        <row r="483">
          <cell r="A483" t="str">
            <v>VA47100-3-40D</v>
          </cell>
          <cell r="B483" t="str">
            <v>Выключатель автоматический ВА47-100, 3Р, 40А хар.D</v>
          </cell>
          <cell r="C483" t="str">
            <v>складская</v>
          </cell>
        </row>
        <row r="484">
          <cell r="A484" t="str">
            <v>VA47100-3-50C</v>
          </cell>
          <cell r="B484" t="str">
            <v>Выключатель автоматический ВА47-100, 3Р, 50А хар.С</v>
          </cell>
          <cell r="C484" t="str">
            <v>складская</v>
          </cell>
        </row>
        <row r="485">
          <cell r="A485" t="str">
            <v>VA47100-3-50D</v>
          </cell>
          <cell r="B485" t="str">
            <v>Выключатель автоматический ВА47-100, 3Р, 50А хар.D</v>
          </cell>
          <cell r="C485" t="str">
            <v>складская</v>
          </cell>
        </row>
        <row r="486">
          <cell r="A486" t="str">
            <v>VA47100-3-63C</v>
          </cell>
          <cell r="B486" t="str">
            <v>Выключатель автоматический ВА47-100, 3Р, 63А хар.С</v>
          </cell>
          <cell r="C486" t="str">
            <v>складская</v>
          </cell>
        </row>
        <row r="487">
          <cell r="A487" t="str">
            <v>VA47100-3-63D</v>
          </cell>
          <cell r="B487" t="str">
            <v>Выключатель автоматический ВА47-100, 3Р, 63А хар.D</v>
          </cell>
          <cell r="C487" t="str">
            <v>складская</v>
          </cell>
        </row>
        <row r="488">
          <cell r="A488" t="str">
            <v>VA47100-3-80C</v>
          </cell>
          <cell r="B488" t="str">
            <v>Выключатель автоматический ВА47-100, 3Р, 80А хар.С</v>
          </cell>
          <cell r="C488" t="str">
            <v>складская</v>
          </cell>
        </row>
        <row r="489">
          <cell r="A489" t="str">
            <v>VA47100-3-80D</v>
          </cell>
          <cell r="B489" t="str">
            <v>Выключатель автоматический ВА47-100, 3Р, 80А хар.D</v>
          </cell>
          <cell r="C489" t="str">
            <v>складская</v>
          </cell>
        </row>
        <row r="490">
          <cell r="A490" t="str">
            <v>VA4729-1-01B</v>
          </cell>
          <cell r="B490" t="str">
            <v>Выключатель автоматический ВА 47-29 1P 1А хар. B</v>
          </cell>
          <cell r="C490" t="str">
            <v>складская</v>
          </cell>
        </row>
        <row r="491">
          <cell r="A491" t="str">
            <v>VA4729-1-01C</v>
          </cell>
          <cell r="B491" t="str">
            <v>Выключатель автоматический ВА 47-29 1P 1А хар. С</v>
          </cell>
          <cell r="C491" t="str">
            <v>складская</v>
          </cell>
        </row>
        <row r="492">
          <cell r="A492" t="str">
            <v>VA4729-1-02B</v>
          </cell>
          <cell r="B492" t="str">
            <v>Выключатель автоматический ВА 47-29 1P 2А хар. B</v>
          </cell>
          <cell r="C492" t="str">
            <v>складская</v>
          </cell>
        </row>
        <row r="493">
          <cell r="A493" t="str">
            <v>VA4729-1-02C</v>
          </cell>
          <cell r="B493" t="str">
            <v>Выключатель автоматический ВА 47-29 1P 2А хар. С</v>
          </cell>
          <cell r="C493" t="str">
            <v>складская</v>
          </cell>
        </row>
        <row r="494">
          <cell r="A494" t="str">
            <v>VA4729-1-03B</v>
          </cell>
          <cell r="B494" t="str">
            <v>Выключатель автоматический ВА 47-29 1P 3А хар. B</v>
          </cell>
          <cell r="C494" t="str">
            <v>складская</v>
          </cell>
        </row>
        <row r="495">
          <cell r="A495" t="str">
            <v>VA4729-1-03C</v>
          </cell>
          <cell r="B495" t="str">
            <v>Выключатель автоматический ВА 47-29 1P 3А хар. С</v>
          </cell>
          <cell r="C495" t="str">
            <v>складская</v>
          </cell>
        </row>
        <row r="496">
          <cell r="A496" t="str">
            <v>VA4729-1-03D</v>
          </cell>
          <cell r="B496" t="str">
            <v>Выключатель автоматический ВА 47-29 1P 3А хар. D</v>
          </cell>
          <cell r="C496" t="str">
            <v>подзаказник</v>
          </cell>
        </row>
        <row r="497">
          <cell r="A497" t="str">
            <v>VA4729-1-04B</v>
          </cell>
          <cell r="B497" t="str">
            <v>Выключатель автоматический ВА 47-29 1P 4А хар. B</v>
          </cell>
          <cell r="C497" t="str">
            <v>складская</v>
          </cell>
        </row>
        <row r="498">
          <cell r="A498" t="str">
            <v>VA4729-1-04C</v>
          </cell>
          <cell r="B498" t="str">
            <v>Выключатель автоматический ВА 47-29 1P 4А хар. С</v>
          </cell>
          <cell r="C498" t="str">
            <v>складская</v>
          </cell>
        </row>
        <row r="499">
          <cell r="A499" t="str">
            <v>VA4729-1-05B</v>
          </cell>
          <cell r="B499" t="str">
            <v>Выключатель автоматический ВА 47-29 1P 5А хар. B</v>
          </cell>
          <cell r="C499" t="str">
            <v>складская</v>
          </cell>
        </row>
        <row r="500">
          <cell r="A500" t="str">
            <v>VA4729-1-05C</v>
          </cell>
          <cell r="B500" t="str">
            <v>Выключатель автоматический ВА 47-29 1P 5А хар. С</v>
          </cell>
          <cell r="C500" t="str">
            <v>складская</v>
          </cell>
        </row>
        <row r="501">
          <cell r="A501" t="str">
            <v>VA4729-1-06B</v>
          </cell>
          <cell r="B501" t="str">
            <v>Выключатель автоматический ВА 47-29 1P 6А хар. B</v>
          </cell>
          <cell r="C501" t="str">
            <v>складская</v>
          </cell>
        </row>
        <row r="502">
          <cell r="A502" t="str">
            <v>VA4729-1-06C</v>
          </cell>
          <cell r="B502" t="str">
            <v>Выключатель автоматический ВА 47-29 1P 6А хар. С</v>
          </cell>
          <cell r="C502" t="str">
            <v>складская</v>
          </cell>
        </row>
        <row r="503">
          <cell r="A503" t="str">
            <v>VA4729-1-10B</v>
          </cell>
          <cell r="B503" t="str">
            <v>Выключатель автоматический ВА 47-29 1P 10А хар. B</v>
          </cell>
          <cell r="C503" t="str">
            <v>складская</v>
          </cell>
        </row>
        <row r="504">
          <cell r="A504" t="str">
            <v>VA4729-1-10C</v>
          </cell>
          <cell r="B504" t="str">
            <v>Выключатель автоматический ВА 47-29 1P 10А хар. С</v>
          </cell>
          <cell r="C504" t="str">
            <v>складская</v>
          </cell>
        </row>
        <row r="505">
          <cell r="A505" t="str">
            <v>VA4729-1-16B</v>
          </cell>
          <cell r="B505" t="str">
            <v>Выключатель автоматический ВА 47-29 1P 16А хар. B</v>
          </cell>
          <cell r="C505" t="str">
            <v>складская</v>
          </cell>
        </row>
        <row r="506">
          <cell r="A506" t="str">
            <v>VA4729-1-16C</v>
          </cell>
          <cell r="B506" t="str">
            <v>Выключатель автоматический ВА 47-29 1P 16А хар. С</v>
          </cell>
          <cell r="C506" t="str">
            <v>складская</v>
          </cell>
        </row>
        <row r="507">
          <cell r="A507" t="str">
            <v>VA4729-1-16D</v>
          </cell>
          <cell r="B507" t="str">
            <v>Выключатель автоматический ВА 47-29 1P 16А хар. D</v>
          </cell>
          <cell r="C507" t="str">
            <v>складская</v>
          </cell>
        </row>
        <row r="508">
          <cell r="A508" t="str">
            <v>VA4729-1-20B</v>
          </cell>
          <cell r="B508" t="str">
            <v>Выключатель автоматический ВА 47-29 1P 20А хар. B</v>
          </cell>
          <cell r="C508" t="str">
            <v>складская</v>
          </cell>
        </row>
        <row r="509">
          <cell r="A509" t="str">
            <v>VA4729-1-20C</v>
          </cell>
          <cell r="B509" t="str">
            <v>Выключатель автоматический ВА 47-29 1P 20А хар. С</v>
          </cell>
          <cell r="C509" t="str">
            <v>складская</v>
          </cell>
        </row>
        <row r="510">
          <cell r="A510" t="str">
            <v>VA4729-1-25B</v>
          </cell>
          <cell r="B510" t="str">
            <v>Выключатель автоматический ВА 47-29 1P 25А хар. B</v>
          </cell>
          <cell r="C510" t="str">
            <v>складская</v>
          </cell>
        </row>
        <row r="511">
          <cell r="A511" t="str">
            <v>VA4729-1-25C</v>
          </cell>
          <cell r="B511" t="str">
            <v>Выключатель автоматический ВА 47-29 1P 25А хар. С</v>
          </cell>
          <cell r="C511" t="str">
            <v>складская</v>
          </cell>
        </row>
        <row r="512">
          <cell r="A512" t="str">
            <v>VA4729-1-32B</v>
          </cell>
          <cell r="B512" t="str">
            <v>Выключатель автоматический ВА 47-29 1P 32А хар. B</v>
          </cell>
          <cell r="C512" t="str">
            <v>складская</v>
          </cell>
        </row>
        <row r="513">
          <cell r="A513" t="str">
            <v>VA4729-1-32C</v>
          </cell>
          <cell r="B513" t="str">
            <v>Выключатель автоматический ВА 47-29 1P 32А хар. С</v>
          </cell>
          <cell r="C513" t="str">
            <v>складская</v>
          </cell>
        </row>
        <row r="514">
          <cell r="A514" t="str">
            <v>VA4729-1-40B</v>
          </cell>
          <cell r="B514" t="str">
            <v>Выключатель автоматический ВА 47-29 1P 40А хар. B</v>
          </cell>
          <cell r="C514" t="str">
            <v>складская</v>
          </cell>
        </row>
        <row r="515">
          <cell r="A515" t="str">
            <v>VA4729-1-40C</v>
          </cell>
          <cell r="B515" t="str">
            <v>Выключатель автоматический ВА 47-29 1P 40А хар. С</v>
          </cell>
          <cell r="C515" t="str">
            <v>складская</v>
          </cell>
        </row>
        <row r="516">
          <cell r="A516" t="str">
            <v>VA4729-1-50B</v>
          </cell>
          <cell r="B516" t="str">
            <v>Выключатель автоматический ВА 47-29 1P 50А хар. B</v>
          </cell>
          <cell r="C516" t="str">
            <v>складская</v>
          </cell>
        </row>
        <row r="517">
          <cell r="A517" t="str">
            <v>VA4729-1-50C</v>
          </cell>
          <cell r="B517" t="str">
            <v>Выключатель автоматический ВА 47-29 1P 50А хар. С</v>
          </cell>
          <cell r="C517" t="str">
            <v>складская</v>
          </cell>
        </row>
        <row r="518">
          <cell r="A518" t="str">
            <v>VA4729-1-63B</v>
          </cell>
          <cell r="B518" t="str">
            <v>Выключатель автоматический ВА 47-29 1P 63А хар. B</v>
          </cell>
          <cell r="C518" t="str">
            <v>складская</v>
          </cell>
        </row>
        <row r="519">
          <cell r="A519" t="str">
            <v>VA4729-1-63C</v>
          </cell>
          <cell r="B519" t="str">
            <v>Выключатель автоматический ВА 47-29 1P 63А хар. С</v>
          </cell>
          <cell r="C519" t="str">
            <v>складская</v>
          </cell>
        </row>
        <row r="520">
          <cell r="A520" t="str">
            <v>VA4729-2-01C</v>
          </cell>
          <cell r="B520" t="str">
            <v>Выключатель автоматический ВА 47-29 2P 1А хар. С</v>
          </cell>
          <cell r="C520" t="str">
            <v>складская</v>
          </cell>
        </row>
        <row r="521">
          <cell r="A521" t="str">
            <v>VA4729-2-02C</v>
          </cell>
          <cell r="B521" t="str">
            <v>Выключатель автоматический ВА 47-29 2P 2А хар. С</v>
          </cell>
          <cell r="C521" t="str">
            <v>складская</v>
          </cell>
        </row>
        <row r="522">
          <cell r="A522" t="str">
            <v>VA4729-2-03C</v>
          </cell>
          <cell r="B522" t="str">
            <v>Выключатель автоматический ВА 47-29 2P 3А хар. С</v>
          </cell>
          <cell r="C522" t="str">
            <v>складская</v>
          </cell>
        </row>
        <row r="523">
          <cell r="A523" t="str">
            <v>VA4729-2-04C</v>
          </cell>
          <cell r="B523" t="str">
            <v>Выключатель автоматический ВА 47-29 2P 4А хар. С</v>
          </cell>
          <cell r="C523" t="str">
            <v>складская</v>
          </cell>
        </row>
        <row r="524">
          <cell r="A524" t="str">
            <v>VA4729-2-06B</v>
          </cell>
          <cell r="B524" t="str">
            <v>Выключатель автоматический ВА 47-29 2P 6А хар. B</v>
          </cell>
          <cell r="C524" t="str">
            <v>складская</v>
          </cell>
        </row>
        <row r="525">
          <cell r="A525" t="str">
            <v>VA4729-2-06C</v>
          </cell>
          <cell r="B525" t="str">
            <v>Выключатель автоматический ВА 47-29 2P 6А хар. С</v>
          </cell>
          <cell r="C525" t="str">
            <v>складская</v>
          </cell>
        </row>
        <row r="526">
          <cell r="A526" t="str">
            <v>VA4729-2-10B</v>
          </cell>
          <cell r="B526" t="str">
            <v>Выключатель автоматический ВА 47-29 2P 10А хар. B</v>
          </cell>
          <cell r="C526" t="str">
            <v>складская</v>
          </cell>
        </row>
        <row r="527">
          <cell r="A527" t="str">
            <v>VA4729-2-10C</v>
          </cell>
          <cell r="B527" t="str">
            <v>Выключатель автоматический ВА 47-29 2P 10А хар. С</v>
          </cell>
          <cell r="C527" t="str">
            <v>складская</v>
          </cell>
        </row>
        <row r="528">
          <cell r="A528" t="str">
            <v>VA4729-2-16B</v>
          </cell>
          <cell r="B528" t="str">
            <v>Выключатель автоматический ВА 47-29 2P 16А хар. B</v>
          </cell>
          <cell r="C528" t="str">
            <v>складская</v>
          </cell>
        </row>
        <row r="529">
          <cell r="A529" t="str">
            <v>VA4729-2-16C</v>
          </cell>
          <cell r="B529" t="str">
            <v>Выключатель автоматический ВА 47-29 2P 16А хар. С</v>
          </cell>
          <cell r="C529" t="str">
            <v>складская</v>
          </cell>
        </row>
        <row r="530">
          <cell r="A530" t="str">
            <v>VA4729-2-20B</v>
          </cell>
          <cell r="B530" t="str">
            <v>Выключатель автоматический ВА 47-29 2P 20А хар. B</v>
          </cell>
          <cell r="C530" t="str">
            <v>складская</v>
          </cell>
        </row>
        <row r="531">
          <cell r="A531" t="str">
            <v>VA4729-2-20C</v>
          </cell>
          <cell r="B531" t="str">
            <v>Выключатель автоматический ВА 47-29 2P 20А хар. С</v>
          </cell>
          <cell r="C531" t="str">
            <v>складская</v>
          </cell>
        </row>
        <row r="532">
          <cell r="A532" t="str">
            <v>VA4729-2-20D</v>
          </cell>
          <cell r="B532" t="str">
            <v>Выключатель автоматический ВА 47-29 2P  20А хар. D</v>
          </cell>
          <cell r="C532" t="str">
            <v>складская</v>
          </cell>
        </row>
        <row r="533">
          <cell r="A533" t="str">
            <v>VA4729-2-25B</v>
          </cell>
          <cell r="B533" t="str">
            <v>Выключатель автоматический ВА 47-29 2P 25А, хар. В</v>
          </cell>
          <cell r="C533" t="str">
            <v>складская</v>
          </cell>
        </row>
        <row r="534">
          <cell r="A534" t="str">
            <v>VA4729-2-25C</v>
          </cell>
          <cell r="B534" t="str">
            <v>Выключатель автоматический ВА 47-29 2P 25А хар. С</v>
          </cell>
          <cell r="C534" t="str">
            <v>складская</v>
          </cell>
        </row>
        <row r="535">
          <cell r="A535" t="str">
            <v>VA4729-2-32B</v>
          </cell>
          <cell r="B535" t="str">
            <v>Выключатель автоматический ВА 47-29 2P 32А хар. B</v>
          </cell>
          <cell r="C535" t="str">
            <v>складская</v>
          </cell>
        </row>
        <row r="536">
          <cell r="A536" t="str">
            <v>VA4729-2-32C</v>
          </cell>
          <cell r="B536" t="str">
            <v>Выключатель автоматический ВА 47-29 2P 32А хар. С</v>
          </cell>
          <cell r="C536" t="str">
            <v>складская</v>
          </cell>
        </row>
        <row r="537">
          <cell r="A537" t="str">
            <v>VA4729-2-40B</v>
          </cell>
          <cell r="B537" t="str">
            <v>Выключатель автоматический ВА 47-29 2P 40А хар. B</v>
          </cell>
          <cell r="C537" t="str">
            <v>складская</v>
          </cell>
        </row>
        <row r="538">
          <cell r="A538" t="str">
            <v>VA4729-2-40C</v>
          </cell>
          <cell r="B538" t="str">
            <v>Выключатель автоматический ВА 47-29 2P 40А хар. С</v>
          </cell>
          <cell r="C538" t="str">
            <v>складская</v>
          </cell>
        </row>
        <row r="539">
          <cell r="A539" t="str">
            <v>VA4729-2-50B</v>
          </cell>
          <cell r="B539" t="str">
            <v>Выключатель автоматический ВА 47-29 2P 50А хар. B</v>
          </cell>
          <cell r="C539" t="str">
            <v>складская</v>
          </cell>
        </row>
        <row r="540">
          <cell r="A540" t="str">
            <v>VA4729-2-50C</v>
          </cell>
          <cell r="B540" t="str">
            <v>Выключатель автоматический ВА 47-29 2P 50А хар. С</v>
          </cell>
          <cell r="C540" t="str">
            <v>складская</v>
          </cell>
        </row>
        <row r="541">
          <cell r="A541" t="str">
            <v>VA4729-2-63B</v>
          </cell>
          <cell r="B541" t="str">
            <v>Выключатель автоматический ВА 47-29 2P 63А хар. B</v>
          </cell>
          <cell r="C541" t="str">
            <v>складская</v>
          </cell>
        </row>
        <row r="542">
          <cell r="A542" t="str">
            <v>VA4729-2-63C</v>
          </cell>
          <cell r="B542" t="str">
            <v>Выключатель автоматический ВА 47-29 2P 63А хар. С</v>
          </cell>
          <cell r="C542" t="str">
            <v>складская</v>
          </cell>
        </row>
        <row r="543">
          <cell r="A543" t="str">
            <v>VA4729-3-01C</v>
          </cell>
          <cell r="B543" t="str">
            <v>Выключатель автоматический ВА 47-29 3P 1А хар. C</v>
          </cell>
          <cell r="C543" t="str">
            <v>складская</v>
          </cell>
        </row>
        <row r="544">
          <cell r="A544" t="str">
            <v>VA4729-3-01D</v>
          </cell>
          <cell r="B544" t="str">
            <v>Выключатель автоматический ВА 47-29 3P 1А хар. D</v>
          </cell>
          <cell r="C544" t="str">
            <v>складская</v>
          </cell>
        </row>
        <row r="545">
          <cell r="A545" t="str">
            <v>VA4729-3-02C</v>
          </cell>
          <cell r="B545" t="str">
            <v>Выключатель автоматический ВА 47-29 3P 2А хар. C</v>
          </cell>
          <cell r="C545" t="str">
            <v>складская</v>
          </cell>
        </row>
        <row r="546">
          <cell r="A546" t="str">
            <v>VA4729-3-02D</v>
          </cell>
          <cell r="B546" t="str">
            <v>Выключатель автоматический ВА 47-29 3P 2А хар. D</v>
          </cell>
          <cell r="C546" t="str">
            <v>складская</v>
          </cell>
        </row>
        <row r="547">
          <cell r="A547" t="str">
            <v>VA4729-3-03C</v>
          </cell>
          <cell r="B547" t="str">
            <v>Выключатель автоматический ВА 47-29 3P 3А хар. C</v>
          </cell>
          <cell r="C547" t="str">
            <v>складская</v>
          </cell>
        </row>
        <row r="548">
          <cell r="A548" t="str">
            <v>VA4729-3-03D</v>
          </cell>
          <cell r="B548" t="str">
            <v>Выключатель автоматический ВА 47-29 3P 3А хар. D</v>
          </cell>
          <cell r="C548" t="str">
            <v>складская</v>
          </cell>
        </row>
        <row r="549">
          <cell r="A549" t="str">
            <v>VA4729-3-04C</v>
          </cell>
          <cell r="B549" t="str">
            <v>Выключатель автоматический ВА 47-29 3P 4А хар. C</v>
          </cell>
          <cell r="C549" t="str">
            <v>складская</v>
          </cell>
        </row>
        <row r="550">
          <cell r="A550" t="str">
            <v>VA4729-3-04D</v>
          </cell>
          <cell r="B550" t="str">
            <v>Выключатель автоматический ВА 47-29 3P 4А хар. D</v>
          </cell>
          <cell r="C550" t="str">
            <v>складская</v>
          </cell>
        </row>
        <row r="551">
          <cell r="A551" t="str">
            <v>VA4729-3-05C</v>
          </cell>
          <cell r="B551" t="str">
            <v>Выключатель автоматический ВА 47-29 3P 5А хар. C</v>
          </cell>
          <cell r="C551" t="str">
            <v>складская</v>
          </cell>
        </row>
        <row r="552">
          <cell r="A552" t="str">
            <v>VA4729-3-05D</v>
          </cell>
          <cell r="B552" t="str">
            <v>Выключатель автоматический ВА 47-29 3P 5А хар. D</v>
          </cell>
          <cell r="C552" t="str">
            <v>складская</v>
          </cell>
        </row>
        <row r="553">
          <cell r="A553" t="str">
            <v>VA4729-3-06B</v>
          </cell>
          <cell r="B553" t="str">
            <v>Выключатель автоматический ВА 47-29 3P 6А хар. B</v>
          </cell>
          <cell r="C553" t="str">
            <v>складская</v>
          </cell>
        </row>
        <row r="554">
          <cell r="A554" t="str">
            <v>VA4729-3-06C</v>
          </cell>
          <cell r="B554" t="str">
            <v>Выключатель автоматический ВА 47-29 3P 6А хар. C</v>
          </cell>
          <cell r="C554" t="str">
            <v>складская</v>
          </cell>
        </row>
        <row r="555">
          <cell r="A555" t="str">
            <v>VA4729-3-06D</v>
          </cell>
          <cell r="B555" t="str">
            <v>Выключатель автоматический ВА 47-29 3P 6А хар. D</v>
          </cell>
          <cell r="C555" t="str">
            <v>складская</v>
          </cell>
        </row>
        <row r="556">
          <cell r="A556" t="str">
            <v>VA4729-3-10B</v>
          </cell>
          <cell r="B556" t="str">
            <v>Выключатель автоматический ВА 47-29 3P 10А хар. B</v>
          </cell>
          <cell r="C556" t="str">
            <v>складская</v>
          </cell>
        </row>
        <row r="557">
          <cell r="A557" t="str">
            <v>VA4729-3-10C</v>
          </cell>
          <cell r="B557" t="str">
            <v>Выключатель автоматический ВА 47-29 3P 10А хар. C</v>
          </cell>
          <cell r="C557" t="str">
            <v>складская</v>
          </cell>
        </row>
        <row r="558">
          <cell r="A558" t="str">
            <v>VA4729-3-10D</v>
          </cell>
          <cell r="B558" t="str">
            <v>Выключатель автоматический ВА 47-29 3P 10А хар. D</v>
          </cell>
          <cell r="C558" t="str">
            <v>складская</v>
          </cell>
        </row>
        <row r="559">
          <cell r="A559" t="str">
            <v>VA4729-3-16B</v>
          </cell>
          <cell r="B559" t="str">
            <v>Выключатель автоматический ВА 47-29 3P 16А хар. B</v>
          </cell>
          <cell r="C559" t="str">
            <v>складская</v>
          </cell>
        </row>
        <row r="560">
          <cell r="A560" t="str">
            <v>VA4729-3-16C</v>
          </cell>
          <cell r="B560" t="str">
            <v>Выключатель автоматический ВА 47-29 3P 16А хар. C</v>
          </cell>
          <cell r="C560" t="str">
            <v>складская</v>
          </cell>
        </row>
        <row r="561">
          <cell r="A561" t="str">
            <v>VA4729-3-16D</v>
          </cell>
          <cell r="B561" t="str">
            <v>Выключатель автоматический ВА 47-29 3P 16А хар. D</v>
          </cell>
          <cell r="C561" t="str">
            <v>складская</v>
          </cell>
        </row>
        <row r="562">
          <cell r="A562" t="str">
            <v>VA4729-3-20B</v>
          </cell>
          <cell r="B562" t="str">
            <v>Выключатель автоматический ВА 47-29 3P 20А хар. B</v>
          </cell>
          <cell r="C562" t="str">
            <v>складская</v>
          </cell>
        </row>
        <row r="563">
          <cell r="A563" t="str">
            <v>VA4729-3-20C</v>
          </cell>
          <cell r="B563" t="str">
            <v>Выключатель автоматический ВА 47-29 3P 20А хар. C</v>
          </cell>
          <cell r="C563" t="str">
            <v>складская</v>
          </cell>
        </row>
        <row r="564">
          <cell r="A564" t="str">
            <v>VA4729-3-20D</v>
          </cell>
          <cell r="B564" t="str">
            <v>Выключатель автоматический ВА 47-29 3P 20А хар. D</v>
          </cell>
          <cell r="C564" t="str">
            <v>складская</v>
          </cell>
        </row>
        <row r="565">
          <cell r="A565" t="str">
            <v>VA4729-3-25B</v>
          </cell>
          <cell r="B565" t="str">
            <v>Выключатель автоматический ВА 47-29 3P 25А хар. B</v>
          </cell>
          <cell r="C565" t="str">
            <v>складская</v>
          </cell>
        </row>
        <row r="566">
          <cell r="A566" t="str">
            <v>VA4729-3-25C</v>
          </cell>
          <cell r="B566" t="str">
            <v>Выключатель автоматический ВА 47-29 3P 25А хар. C</v>
          </cell>
          <cell r="C566" t="str">
            <v>складская</v>
          </cell>
        </row>
        <row r="567">
          <cell r="A567" t="str">
            <v>VA4729-3-25D</v>
          </cell>
          <cell r="B567" t="str">
            <v>Выключатель автоматический ВА 47-29 3P 25А хар. D</v>
          </cell>
          <cell r="C567" t="str">
            <v>складская</v>
          </cell>
        </row>
        <row r="568">
          <cell r="A568" t="str">
            <v>VA4729-3-32B</v>
          </cell>
          <cell r="B568" t="str">
            <v>Выключатель автоматический ВА 47-29 3P 32А хар. B</v>
          </cell>
          <cell r="C568" t="str">
            <v>складская</v>
          </cell>
        </row>
        <row r="569">
          <cell r="A569" t="str">
            <v>VA4729-3-32C</v>
          </cell>
          <cell r="B569" t="str">
            <v>Выключатель автоматический ВА 47-29 3P 32А хар. C</v>
          </cell>
          <cell r="C569" t="str">
            <v>складская</v>
          </cell>
        </row>
        <row r="570">
          <cell r="A570" t="str">
            <v>VA4729-3-32D</v>
          </cell>
          <cell r="B570" t="str">
            <v>Выключатель автоматический ВА 47-29 3P 32А хар. D</v>
          </cell>
          <cell r="C570" t="str">
            <v>складская</v>
          </cell>
        </row>
        <row r="571">
          <cell r="A571" t="str">
            <v>VA4729-3-40B</v>
          </cell>
          <cell r="B571" t="str">
            <v>Выключатель автоматический ВА 47-29 3P 40А хар. B</v>
          </cell>
          <cell r="C571" t="str">
            <v>складская</v>
          </cell>
        </row>
        <row r="572">
          <cell r="A572" t="str">
            <v>VA4729-3-40C</v>
          </cell>
          <cell r="B572" t="str">
            <v>Выключатель автоматический ВА 47-29 3P 40А хар. C</v>
          </cell>
          <cell r="C572" t="str">
            <v>складская</v>
          </cell>
        </row>
        <row r="573">
          <cell r="A573" t="str">
            <v>VA4729-3-40D</v>
          </cell>
          <cell r="B573" t="str">
            <v>Выключатель автоматический ВА 47-29 3P 40А хар. D</v>
          </cell>
          <cell r="C573" t="str">
            <v>складская</v>
          </cell>
        </row>
        <row r="574">
          <cell r="A574" t="str">
            <v>VA4729-3-50B</v>
          </cell>
          <cell r="B574" t="str">
            <v>Выключатель автоматический ВА 47-29 3P 50А хар. B</v>
          </cell>
          <cell r="C574" t="str">
            <v>складская</v>
          </cell>
        </row>
        <row r="575">
          <cell r="A575" t="str">
            <v>VA4729-3-50C</v>
          </cell>
          <cell r="B575" t="str">
            <v>Выключатель автоматический ВА 47-29 3P 50А хар. C</v>
          </cell>
          <cell r="C575" t="str">
            <v>складская</v>
          </cell>
        </row>
        <row r="576">
          <cell r="A576" t="str">
            <v>VA4729-3-50D</v>
          </cell>
          <cell r="B576" t="str">
            <v>Выключатель автоматический ВА 47-29 3P 50А хар. D</v>
          </cell>
          <cell r="C576" t="str">
            <v>складская</v>
          </cell>
        </row>
        <row r="577">
          <cell r="A577" t="str">
            <v>VA4729-3-63B</v>
          </cell>
          <cell r="B577" t="str">
            <v>Выключатель автоматический ВА 47-29 3P 63А хар. B</v>
          </cell>
          <cell r="C577" t="str">
            <v>складская</v>
          </cell>
        </row>
        <row r="578">
          <cell r="A578" t="str">
            <v>VA4729-3-63C</v>
          </cell>
          <cell r="B578" t="str">
            <v>Выключатель автоматический ВА 47-29 3P 63А хар. C</v>
          </cell>
          <cell r="C578" t="str">
            <v>складская</v>
          </cell>
        </row>
        <row r="579">
          <cell r="A579" t="str">
            <v>VA4729-3-63D</v>
          </cell>
          <cell r="B579" t="str">
            <v>Выключатель автоматический ВА 47-29 3P 63А хар. D</v>
          </cell>
          <cell r="C579" t="str">
            <v>складская</v>
          </cell>
        </row>
        <row r="580">
          <cell r="A580" t="str">
            <v>VA4729-4-16C</v>
          </cell>
          <cell r="B580" t="str">
            <v>Выключатель автоматический ВА 47-29 4P 16А хар. C</v>
          </cell>
          <cell r="C580" t="str">
            <v>складская</v>
          </cell>
        </row>
        <row r="581">
          <cell r="A581" t="str">
            <v>VA4729-4-25C</v>
          </cell>
          <cell r="B581" t="str">
            <v>Выключатель автоматический ВА 47-29 4P 25А хар. C</v>
          </cell>
          <cell r="C581" t="str">
            <v>складская</v>
          </cell>
        </row>
        <row r="582">
          <cell r="A582" t="str">
            <v>VA4729-4-32C</v>
          </cell>
          <cell r="B582" t="str">
            <v>Выключатель автоматический ВА 47-29 4P 32А хар. C</v>
          </cell>
          <cell r="C582" t="str">
            <v>складская</v>
          </cell>
        </row>
        <row r="583">
          <cell r="A583" t="str">
            <v>VA4729-4-40C</v>
          </cell>
          <cell r="B583" t="str">
            <v>Выключатель автоматический ВА 47-29 4P 40А хар. C</v>
          </cell>
          <cell r="C583" t="str">
            <v>складская</v>
          </cell>
        </row>
        <row r="584">
          <cell r="A584" t="str">
            <v>VA4729-4-50C</v>
          </cell>
          <cell r="B584" t="str">
            <v>Выключатель автоматический ВА 47-29 4P 50А хар. C</v>
          </cell>
          <cell r="C584" t="str">
            <v>складская</v>
          </cell>
        </row>
        <row r="585">
          <cell r="A585" t="str">
            <v>VA4729-4-63C</v>
          </cell>
          <cell r="B585" t="str">
            <v>Выключатель автоматический ВА 47-29 4P 63А хар. C</v>
          </cell>
          <cell r="C585" t="str">
            <v>складская</v>
          </cell>
        </row>
        <row r="586">
          <cell r="A586" t="str">
            <v>VA88-100-20</v>
          </cell>
          <cell r="B586" t="str">
            <v>Выключатель автоматический ВА88-100, 20А</v>
          </cell>
          <cell r="C586" t="str">
            <v>новая</v>
          </cell>
        </row>
        <row r="587">
          <cell r="A587" t="str">
            <v>VA88-100-25</v>
          </cell>
          <cell r="B587" t="str">
            <v>Выключатель автоматический ВА88-100, 25А</v>
          </cell>
          <cell r="C587" t="str">
            <v>новая</v>
          </cell>
        </row>
        <row r="588">
          <cell r="A588" t="str">
            <v>VA88-100-32</v>
          </cell>
          <cell r="B588" t="str">
            <v>Выключатель автоматический ВА88-100, 32А</v>
          </cell>
          <cell r="C588" t="str">
            <v>новая</v>
          </cell>
        </row>
        <row r="589">
          <cell r="A589" t="str">
            <v>VA88-100-40</v>
          </cell>
          <cell r="B589" t="str">
            <v>Выключатель автоматический ВА88-100, 40А</v>
          </cell>
          <cell r="C589" t="str">
            <v>новая</v>
          </cell>
        </row>
        <row r="590">
          <cell r="A590" t="str">
            <v>VA88-100-50</v>
          </cell>
          <cell r="B590" t="str">
            <v>Выключатель автоматический ВА88-100, 50А</v>
          </cell>
          <cell r="C590" t="str">
            <v>новая</v>
          </cell>
        </row>
        <row r="591">
          <cell r="A591" t="str">
            <v>VA88-125-100</v>
          </cell>
          <cell r="B591" t="str">
            <v>Выключатель автоматический ВА88-125, 100А</v>
          </cell>
          <cell r="C591" t="str">
            <v>новая</v>
          </cell>
        </row>
        <row r="592">
          <cell r="A592" t="str">
            <v>VA88-125-125</v>
          </cell>
          <cell r="B592" t="str">
            <v>Выключатель автоматический ВА88-125, 125А</v>
          </cell>
          <cell r="C592" t="str">
            <v>новая</v>
          </cell>
        </row>
        <row r="593">
          <cell r="A593" t="str">
            <v>VA88-125-63</v>
          </cell>
          <cell r="B593" t="str">
            <v>Выключатель автоматический ВА88-125, 63А</v>
          </cell>
          <cell r="C593" t="str">
            <v>новая</v>
          </cell>
        </row>
        <row r="594">
          <cell r="A594" t="str">
            <v>VA88-125-80</v>
          </cell>
          <cell r="B594" t="str">
            <v>Выключатель автоматический ВА88-125, 80А</v>
          </cell>
          <cell r="C594" t="str">
            <v>новая</v>
          </cell>
        </row>
        <row r="595">
          <cell r="A595" t="str">
            <v>VA88-160-160</v>
          </cell>
          <cell r="B595" t="str">
            <v>Выключатель автоматический ВА88-160, 160А</v>
          </cell>
          <cell r="C595" t="str">
            <v>подзаказник</v>
          </cell>
        </row>
        <row r="596">
          <cell r="A596" t="str">
            <v>VA88-250-125</v>
          </cell>
          <cell r="B596" t="str">
            <v>Выключатель автоматический ВА88-250, 125А</v>
          </cell>
          <cell r="C596" t="str">
            <v>новая</v>
          </cell>
        </row>
        <row r="597">
          <cell r="A597" t="str">
            <v>VA88-250-160</v>
          </cell>
          <cell r="B597" t="str">
            <v>Выключатель автоматический ВА88-250, 160А</v>
          </cell>
          <cell r="C597" t="str">
            <v>новая</v>
          </cell>
        </row>
        <row r="598">
          <cell r="A598" t="str">
            <v>VA88-250-200</v>
          </cell>
          <cell r="B598" t="str">
            <v>Выключатель автоматический ВА88-250, 200А</v>
          </cell>
          <cell r="C598" t="str">
            <v>новая</v>
          </cell>
        </row>
        <row r="599">
          <cell r="A599" t="str">
            <v>VA88-250-250</v>
          </cell>
          <cell r="B599" t="str">
            <v>Выключатель автоматический ВА88-250, 250А</v>
          </cell>
          <cell r="C599" t="str">
            <v>новая</v>
          </cell>
        </row>
        <row r="600">
          <cell r="A600" t="str">
            <v>VA88-320-320</v>
          </cell>
          <cell r="B600" t="str">
            <v>Выключатель автоматический ВА88-320, 320А</v>
          </cell>
          <cell r="C600" t="str">
            <v>подзаказник</v>
          </cell>
        </row>
        <row r="601">
          <cell r="A601" t="str">
            <v>VA88-400-250</v>
          </cell>
          <cell r="B601" t="str">
            <v>Выключатель автоматический ВА88-400, 250А</v>
          </cell>
          <cell r="C601" t="str">
            <v>новая</v>
          </cell>
        </row>
        <row r="602">
          <cell r="A602" t="str">
            <v>VA88-400-320</v>
          </cell>
          <cell r="B602" t="str">
            <v>Выключатель автоматический ВА88-400, 320А</v>
          </cell>
          <cell r="C602" t="str">
            <v>новая</v>
          </cell>
        </row>
        <row r="603">
          <cell r="A603" t="str">
            <v>VA88-400-400</v>
          </cell>
          <cell r="B603" t="str">
            <v>Выключатель автоматический ВА88-400, 400А</v>
          </cell>
          <cell r="C603" t="str">
            <v>новая</v>
          </cell>
        </row>
        <row r="604">
          <cell r="A604" t="str">
            <v>VA88-630-500</v>
          </cell>
          <cell r="B604" t="str">
            <v>Выключатель автоматический ВА88-630, 500А</v>
          </cell>
          <cell r="C604" t="str">
            <v>новая</v>
          </cell>
        </row>
        <row r="605">
          <cell r="A605" t="str">
            <v>VA88-630-630</v>
          </cell>
          <cell r="B605" t="str">
            <v>Выключатель автоматический ВА88-630, 630А</v>
          </cell>
          <cell r="C605" t="str">
            <v>новая</v>
          </cell>
        </row>
        <row r="606">
          <cell r="A606" t="str">
            <v>VA88-ac-sc-125</v>
          </cell>
          <cell r="B606" t="str">
            <v>Дополнительный контакт VA88-125L VA88-ac-sc</v>
          </cell>
          <cell r="C606" t="str">
            <v>новая</v>
          </cell>
        </row>
        <row r="607">
          <cell r="A607" t="str">
            <v>VA88-ac-sc-250</v>
          </cell>
          <cell r="B607" t="str">
            <v>Дополнительный контакт VA88-250L VA88-ac-sc</v>
          </cell>
          <cell r="C607" t="str">
            <v>новая</v>
          </cell>
        </row>
        <row r="608">
          <cell r="A608" t="str">
            <v>VA88-ac-sc-630</v>
          </cell>
          <cell r="B608" t="str">
            <v>Дополнительный контакт VA88-400/630L VA88-ac-sc</v>
          </cell>
          <cell r="C608" t="str">
            <v>новая</v>
          </cell>
        </row>
        <row r="609">
          <cell r="A609" t="str">
            <v>VA88-PH-125</v>
          </cell>
          <cell r="B609" t="str">
            <v>Независимый расцепитель VA88-125L</v>
          </cell>
          <cell r="C609" t="str">
            <v>новая</v>
          </cell>
        </row>
        <row r="610">
          <cell r="A610" t="str">
            <v>VA88-PH-250</v>
          </cell>
          <cell r="B610" t="str">
            <v>Независимый расцепитель VA88-250L</v>
          </cell>
          <cell r="C610" t="str">
            <v>новая</v>
          </cell>
        </row>
        <row r="611">
          <cell r="A611" t="str">
            <v>VA88-PH-630</v>
          </cell>
          <cell r="B611" t="str">
            <v>Независимый расцепитель VA88-630L</v>
          </cell>
          <cell r="C611" t="str">
            <v>новая</v>
          </cell>
        </row>
        <row r="612">
          <cell r="A612" t="str">
            <v>VD15-2-16-10</v>
          </cell>
          <cell r="B612" t="str">
            <v>Устройство защитного отключения ВД15, 2Р, 16А, 10мА</v>
          </cell>
          <cell r="C612" t="str">
            <v>складская</v>
          </cell>
        </row>
        <row r="613">
          <cell r="A613" t="str">
            <v>VD15-2-16-30</v>
          </cell>
          <cell r="B613" t="str">
            <v>Устройство защитного отключения ВД15, 2Р, 16А, 30мА</v>
          </cell>
          <cell r="C613" t="str">
            <v>складская</v>
          </cell>
        </row>
        <row r="614">
          <cell r="A614" t="str">
            <v>VD15-2-25-30</v>
          </cell>
          <cell r="B614" t="str">
            <v>Устройство защитного отключения ВД15, 2Р, 25А, 30мА</v>
          </cell>
          <cell r="C614" t="str">
            <v>складская</v>
          </cell>
        </row>
        <row r="615">
          <cell r="A615" t="str">
            <v>VD15-2-32-30</v>
          </cell>
          <cell r="B615" t="str">
            <v>Устройство защитного отключения ВД15, 2Р, 32А, 30мА</v>
          </cell>
          <cell r="C615" t="str">
            <v>складская</v>
          </cell>
        </row>
        <row r="616">
          <cell r="A616" t="str">
            <v>VD15-2-40-100</v>
          </cell>
          <cell r="B616" t="str">
            <v>Устройство защитного отключения ВД15, 2Р, 40А, 100мА</v>
          </cell>
          <cell r="C616" t="str">
            <v>складская</v>
          </cell>
        </row>
        <row r="617">
          <cell r="A617" t="str">
            <v>VD15-2-40-30</v>
          </cell>
          <cell r="B617" t="str">
            <v>Устройство защитного отключения ВД15, 2Р, 40А, 30мА</v>
          </cell>
          <cell r="C617" t="str">
            <v>складская</v>
          </cell>
        </row>
        <row r="618">
          <cell r="A618" t="str">
            <v>VD15-2-40-300</v>
          </cell>
          <cell r="B618" t="str">
            <v>Устройство защитного отключения ВД15, 2Р, 40А, 300мА</v>
          </cell>
          <cell r="C618" t="str">
            <v>новая</v>
          </cell>
        </row>
        <row r="619">
          <cell r="A619" t="str">
            <v>VD15-2-50-100</v>
          </cell>
          <cell r="B619" t="str">
            <v>Устройство защитного отключения ВД15, 2Р, 50А, 100мА</v>
          </cell>
          <cell r="C619" t="str">
            <v>подзаказник</v>
          </cell>
        </row>
        <row r="620">
          <cell r="A620" t="str">
            <v>VD15-2-63-100</v>
          </cell>
          <cell r="B620" t="str">
            <v>Устройство защитного отключения ВД15, 2Р, 63А, 100мА</v>
          </cell>
          <cell r="C620" t="str">
            <v>новая</v>
          </cell>
        </row>
        <row r="621">
          <cell r="A621" t="str">
            <v>VD15-2-63-30</v>
          </cell>
          <cell r="B621" t="str">
            <v>Устройство защитного отключения ВД15, 2Р, 63А, 30мА</v>
          </cell>
          <cell r="C621" t="str">
            <v>складская</v>
          </cell>
        </row>
        <row r="622">
          <cell r="A622" t="str">
            <v>VD15-2-63-300</v>
          </cell>
          <cell r="B622" t="str">
            <v>Устройство защитного отключения ВД15, 2Р, 63А, 300мА</v>
          </cell>
          <cell r="C622" t="str">
            <v>новая</v>
          </cell>
        </row>
        <row r="623">
          <cell r="A623" t="str">
            <v>VD15-4-100-30</v>
          </cell>
          <cell r="B623" t="str">
            <v>Устройство защитного отключения ВД15, 4Р, 100А, 30мА</v>
          </cell>
          <cell r="C623" t="str">
            <v>складская</v>
          </cell>
        </row>
        <row r="624">
          <cell r="A624" t="str">
            <v>VD15-4-16-30</v>
          </cell>
          <cell r="B624" t="str">
            <v>Устройство защитного отключения ВД15, 4Р, 16А, 30мА</v>
          </cell>
          <cell r="C624" t="str">
            <v>складская</v>
          </cell>
        </row>
        <row r="625">
          <cell r="A625" t="str">
            <v>VD15-4-25-100</v>
          </cell>
          <cell r="B625" t="str">
            <v>Устройство защитного отключения ВД15, 4Р, 25А, 100мА</v>
          </cell>
          <cell r="C625" t="str">
            <v>складская</v>
          </cell>
        </row>
        <row r="626">
          <cell r="A626" t="str">
            <v>VD15-4-25-30</v>
          </cell>
          <cell r="B626" t="str">
            <v>Устройство защитного отключения ВД15, 4Р, 25А, 30мА</v>
          </cell>
          <cell r="C626" t="str">
            <v>складская</v>
          </cell>
        </row>
        <row r="627">
          <cell r="A627" t="str">
            <v>VD15-4-32-30</v>
          </cell>
          <cell r="B627" t="str">
            <v>Устройство защитного отключения ВД15, 4Р, 32А, 30мА</v>
          </cell>
          <cell r="C627" t="str">
            <v>складская</v>
          </cell>
        </row>
        <row r="628">
          <cell r="A628" t="str">
            <v>VD15-4-40-100</v>
          </cell>
          <cell r="B628" t="str">
            <v>Устройство защитного отключения ВД15, 4Р, 40А, 100мА</v>
          </cell>
          <cell r="C628" t="str">
            <v>складская</v>
          </cell>
        </row>
        <row r="629">
          <cell r="A629" t="str">
            <v>VD15-4-40-30</v>
          </cell>
          <cell r="B629" t="str">
            <v>Устройство защитного отключения ВД15, 4Р, 40А, 30мА</v>
          </cell>
          <cell r="C629" t="str">
            <v>складская</v>
          </cell>
        </row>
        <row r="630">
          <cell r="A630" t="str">
            <v>VD15-4-63-100</v>
          </cell>
          <cell r="B630" t="str">
            <v>Устройство защитного отключения ВД15, 4Р, 63А, 100мА</v>
          </cell>
          <cell r="C630" t="str">
            <v>складская</v>
          </cell>
        </row>
        <row r="631">
          <cell r="A631" t="str">
            <v>VD15-4-63-30</v>
          </cell>
          <cell r="B631" t="str">
            <v>Устройство защитного отключения ВД15, 4Р, 63А, 30мА</v>
          </cell>
          <cell r="C631" t="str">
            <v>складская</v>
          </cell>
        </row>
        <row r="632">
          <cell r="A632" t="str">
            <v>VN32-1-25</v>
          </cell>
          <cell r="B632" t="str">
            <v>Выключатель нагрузки ВН32, 1Р, 25А</v>
          </cell>
          <cell r="C632" t="str">
            <v>складская</v>
          </cell>
        </row>
        <row r="633">
          <cell r="A633" t="str">
            <v>VN32-1-32</v>
          </cell>
          <cell r="B633" t="str">
            <v>Выключатель нагрузки ВН32, 1Р, 32А</v>
          </cell>
          <cell r="C633" t="str">
            <v>складская</v>
          </cell>
        </row>
        <row r="634">
          <cell r="A634" t="str">
            <v>VN32-1-40</v>
          </cell>
          <cell r="B634" t="str">
            <v>Выключатель нагрузки ВН32, 1Р, 40А</v>
          </cell>
          <cell r="C634" t="str">
            <v>складская</v>
          </cell>
        </row>
        <row r="635">
          <cell r="A635" t="str">
            <v>VN32-1-50</v>
          </cell>
          <cell r="B635" t="str">
            <v>Выключатель нагрузки ВН32, 1Р, 50А</v>
          </cell>
          <cell r="C635" t="str">
            <v>складская</v>
          </cell>
        </row>
        <row r="636">
          <cell r="A636" t="str">
            <v>VN32-1-63</v>
          </cell>
          <cell r="B636" t="str">
            <v>Выключатель нагрузки ВН32, 1Р, 63А</v>
          </cell>
          <cell r="C636" t="str">
            <v>складская</v>
          </cell>
        </row>
        <row r="637">
          <cell r="A637" t="str">
            <v>VN32-2-100</v>
          </cell>
          <cell r="B637" t="str">
            <v>Выключатель нагрузки ВН32, 2Р, 100А</v>
          </cell>
          <cell r="C637" t="str">
            <v>складская</v>
          </cell>
        </row>
        <row r="638">
          <cell r="A638" t="str">
            <v>VN32-2-20</v>
          </cell>
          <cell r="B638" t="str">
            <v>Выключатель нагрузки ВН32, 2Р, 20А</v>
          </cell>
          <cell r="C638" t="str">
            <v>складская</v>
          </cell>
        </row>
        <row r="639">
          <cell r="A639" t="str">
            <v>VN32-2-25</v>
          </cell>
          <cell r="B639" t="str">
            <v>Выключатель нагрузки ВН32, 2Р, 25А</v>
          </cell>
          <cell r="C639" t="str">
            <v>складская</v>
          </cell>
        </row>
        <row r="640">
          <cell r="A640" t="str">
            <v>VN32-2-32</v>
          </cell>
          <cell r="B640" t="str">
            <v>Выключатель нагрузки ВН32, 2Р, 32А</v>
          </cell>
          <cell r="C640" t="str">
            <v>складская</v>
          </cell>
        </row>
        <row r="641">
          <cell r="A641" t="str">
            <v>VN32-2-40</v>
          </cell>
          <cell r="B641" t="str">
            <v>Выключатель нагрузки ВН32, 2Р, 40А</v>
          </cell>
          <cell r="C641" t="str">
            <v>складская</v>
          </cell>
        </row>
        <row r="642">
          <cell r="A642" t="str">
            <v>VN32-2-63</v>
          </cell>
          <cell r="B642" t="str">
            <v>Выключатель нагрузки ВН32, 2Р, 63А</v>
          </cell>
          <cell r="C642" t="str">
            <v>складская</v>
          </cell>
        </row>
        <row r="643">
          <cell r="A643" t="str">
            <v>VN32-3-100</v>
          </cell>
          <cell r="B643" t="str">
            <v>Выключатель нагрузки ВН32, 3Р, 100А</v>
          </cell>
          <cell r="C643" t="str">
            <v>складская</v>
          </cell>
        </row>
        <row r="644">
          <cell r="A644" t="str">
            <v>VN32-3-25</v>
          </cell>
          <cell r="B644" t="str">
            <v>Выключатель нагрузки ВН32, 3Р, 25А</v>
          </cell>
          <cell r="C644" t="str">
            <v>складская</v>
          </cell>
        </row>
        <row r="645">
          <cell r="A645" t="str">
            <v>VN32-3-32</v>
          </cell>
          <cell r="B645" t="str">
            <v>Выключатель нагрузки ВН32, 3Р, 32А</v>
          </cell>
          <cell r="C645" t="str">
            <v>складская</v>
          </cell>
        </row>
        <row r="646">
          <cell r="A646" t="str">
            <v>VN32-3-40</v>
          </cell>
          <cell r="B646" t="str">
            <v>Выключатель нагрузки ВН32, 3Р, 40А</v>
          </cell>
          <cell r="C646" t="str">
            <v>складская</v>
          </cell>
        </row>
        <row r="647">
          <cell r="A647" t="str">
            <v>VN32-3-63</v>
          </cell>
          <cell r="B647" t="str">
            <v>Выключатель нагрузки ВН32, 3Р, 63А</v>
          </cell>
          <cell r="C647" t="str">
            <v>складская</v>
          </cell>
        </row>
        <row r="648">
          <cell r="A648" t="str">
            <v>XAL-B103</v>
          </cell>
          <cell r="B648" t="str">
            <v>Пост кнопочный XAL-B103 СТАРТ</v>
          </cell>
          <cell r="C648" t="str">
            <v>складская</v>
          </cell>
        </row>
        <row r="649">
          <cell r="A649" t="str">
            <v>XAL-B112</v>
          </cell>
          <cell r="B649" t="str">
            <v>Пост кнопочный XAL-B112 СТОП</v>
          </cell>
          <cell r="C649" t="str">
            <v>складская</v>
          </cell>
        </row>
        <row r="650">
          <cell r="A650" t="str">
            <v>XAL-B213</v>
          </cell>
          <cell r="B650" t="str">
            <v>Пост кнопочный XAL-B213</v>
          </cell>
          <cell r="C650" t="str">
            <v>складская</v>
          </cell>
        </row>
        <row r="651">
          <cell r="A651" t="str">
            <v>XAL-В373</v>
          </cell>
          <cell r="B651" t="str">
            <v>Пост кнопочный XAL-В373</v>
          </cell>
          <cell r="C651" t="str">
            <v>складская</v>
          </cell>
        </row>
        <row r="652">
          <cell r="A652" t="str">
            <v>XB2</v>
          </cell>
          <cell r="B652" t="str">
            <v>Силиконовый колпачок для кнопок XB2</v>
          </cell>
          <cell r="C652" t="str">
            <v>складская</v>
          </cell>
        </row>
        <row r="653">
          <cell r="A653" t="str">
            <v>XB2-BA21-b</v>
          </cell>
          <cell r="B653" t="str">
            <v>Кнопка управления XB2-BA21 черная</v>
          </cell>
          <cell r="C653" t="str">
            <v>складская</v>
          </cell>
        </row>
        <row r="654">
          <cell r="A654" t="str">
            <v>XB2-BA31-g</v>
          </cell>
          <cell r="B654" t="str">
            <v>Кнопка управления XB2-BA31 зеленая</v>
          </cell>
          <cell r="C654" t="str">
            <v>складская</v>
          </cell>
        </row>
        <row r="655">
          <cell r="A655" t="str">
            <v>XB2-BA42-r</v>
          </cell>
          <cell r="B655" t="str">
            <v>Кнопка управления XB2-BA42 красная</v>
          </cell>
          <cell r="C655" t="str">
            <v>складская</v>
          </cell>
        </row>
        <row r="656">
          <cell r="A656" t="str">
            <v>XB2-BA51-y</v>
          </cell>
          <cell r="B656" t="str">
            <v>Кнопка управления ХВ2-ВА51 желтая</v>
          </cell>
          <cell r="C656" t="str">
            <v>подзаказник</v>
          </cell>
        </row>
        <row r="657">
          <cell r="A657" t="str">
            <v>XB2-BD21</v>
          </cell>
          <cell r="B657" t="str">
            <v>Переключатель XB2-BD21, 2 положения, 1НО</v>
          </cell>
          <cell r="C657" t="str">
            <v>складская</v>
          </cell>
        </row>
        <row r="658">
          <cell r="A658" t="str">
            <v>XB2-BD22</v>
          </cell>
          <cell r="B658" t="str">
            <v>Переключатель XB2-BD22, 2 положения, 1НЗ</v>
          </cell>
          <cell r="C658" t="str">
            <v>складская</v>
          </cell>
        </row>
        <row r="659">
          <cell r="A659" t="str">
            <v>XB2-BD33</v>
          </cell>
          <cell r="B659" t="str">
            <v>Переключатель XB2-BD33, 3 положения, 2НО</v>
          </cell>
          <cell r="C659" t="str">
            <v>складская</v>
          </cell>
        </row>
        <row r="660">
          <cell r="A660" t="str">
            <v>XB2-BD53</v>
          </cell>
          <cell r="B660" t="str">
            <v>Переключатель XB2-BD53, 3 положения, 2НО</v>
          </cell>
          <cell r="C660" t="str">
            <v>складская</v>
          </cell>
        </row>
        <row r="661">
          <cell r="A661" t="str">
            <v>XB2-BS542</v>
          </cell>
          <cell r="B661" t="str">
            <v>Кнопка-гриб XB2-BS542, металл, 1НЗ</v>
          </cell>
          <cell r="C661" t="str">
            <v>складская</v>
          </cell>
        </row>
        <row r="662">
          <cell r="A662" t="str">
            <v>XB2-EA3311</v>
          </cell>
          <cell r="B662" t="str">
            <v>Кнопка управления XB2-ЕA3311, зеленая, 1НО</v>
          </cell>
          <cell r="C662" t="str">
            <v>складская</v>
          </cell>
        </row>
        <row r="663">
          <cell r="A663" t="str">
            <v>XB2-EA4322</v>
          </cell>
          <cell r="B663" t="str">
            <v>Кнопка управления XB2-ЕA4322, красная, 1НЗ</v>
          </cell>
          <cell r="C663" t="str">
            <v>складская</v>
          </cell>
        </row>
        <row r="664">
          <cell r="A664" t="str">
            <v>XB2-EV443</v>
          </cell>
          <cell r="B664" t="str">
            <v>Лампа сигнальная XB2-EV443</v>
          </cell>
          <cell r="C664" t="str">
            <v>складская</v>
          </cell>
        </row>
        <row r="665">
          <cell r="A665" t="str">
            <v>XB2-EV444</v>
          </cell>
          <cell r="B665" t="str">
            <v>Лампа сигнальная XB2-EV444</v>
          </cell>
          <cell r="C665" t="str">
            <v>складская</v>
          </cell>
        </row>
        <row r="666">
          <cell r="A666" t="str">
            <v>XB2-ЕS542</v>
          </cell>
          <cell r="B666" t="str">
            <v>Кнопка-гриб XB2-ES542, пластик, 1НЗ</v>
          </cell>
          <cell r="C666" t="str">
            <v>складская</v>
          </cell>
        </row>
        <row r="667">
          <cell r="A667" t="str">
            <v>XPB22-22B-11ZS</v>
          </cell>
          <cell r="B667" t="str">
            <v>Кнопка управления XPB22-22B-11ZS</v>
          </cell>
          <cell r="C667" t="str">
            <v>подзаказник</v>
          </cell>
        </row>
        <row r="668">
          <cell r="A668" t="str">
            <v>XY2500F-A-2P</v>
          </cell>
          <cell r="B668" t="str">
            <v>Клеммный блок XY2500F-A-2P</v>
          </cell>
          <cell r="C668" t="str">
            <v>подзаказник</v>
          </cell>
        </row>
        <row r="669">
          <cell r="A669" t="str">
            <v>XY2500F-A-4P</v>
          </cell>
          <cell r="B669" t="str">
            <v>Клеммный блок XY2500F-A-4P</v>
          </cell>
          <cell r="C669" t="str">
            <v>подзаказник</v>
          </cell>
        </row>
        <row r="670">
          <cell r="A670" t="str">
            <v>XY2500F-A-6P</v>
          </cell>
          <cell r="B670" t="str">
            <v>Клеммный блок XY2500F-A-6P</v>
          </cell>
          <cell r="C670" t="str">
            <v>подзаказник</v>
          </cell>
        </row>
        <row r="671">
          <cell r="A671" t="str">
            <v>XY2500F-A-8P</v>
          </cell>
          <cell r="B671" t="str">
            <v>Клеммный блок XY2500F-A-8P</v>
          </cell>
          <cell r="C671" t="str">
            <v>подзаказник</v>
          </cell>
        </row>
        <row r="672">
          <cell r="A672" t="str">
            <v>XY2500F-B-12P</v>
          </cell>
          <cell r="B672" t="str">
            <v>Клеммный блок XY2500F-B-12P</v>
          </cell>
          <cell r="C672" t="str">
            <v>подзаказник</v>
          </cell>
        </row>
        <row r="673">
          <cell r="A673" t="str">
            <v>XY2500F-B-3P</v>
          </cell>
          <cell r="B673" t="str">
            <v>Клеммный блок XY2500F-B-3P</v>
          </cell>
          <cell r="C673" t="str">
            <v>подзаказник</v>
          </cell>
        </row>
        <row r="674">
          <cell r="A674" t="str">
            <v>XY2500F-B-4P</v>
          </cell>
          <cell r="B674" t="str">
            <v>Клеммный блок XY2500F-B-4P</v>
          </cell>
          <cell r="C674" t="str">
            <v>подзаказник</v>
          </cell>
        </row>
        <row r="675">
          <cell r="A675" t="str">
            <v>XY2500F-B-5P</v>
          </cell>
          <cell r="B675" t="str">
            <v>Клеммный блок XY2500F-B-5P</v>
          </cell>
          <cell r="C675" t="str">
            <v>подзаказник</v>
          </cell>
        </row>
        <row r="676">
          <cell r="A676" t="str">
            <v>XY2500R-A-2P</v>
          </cell>
          <cell r="B676" t="str">
            <v>Клеммный блок XY2500R-A-2P</v>
          </cell>
          <cell r="C676" t="str">
            <v>подзаказник</v>
          </cell>
        </row>
        <row r="677">
          <cell r="A677" t="str">
            <v>XY2500R-A-4P</v>
          </cell>
          <cell r="B677" t="str">
            <v>Клеммный блок XY2500R-A-4P</v>
          </cell>
          <cell r="C677" t="str">
            <v>подзаказник</v>
          </cell>
        </row>
        <row r="678">
          <cell r="A678" t="str">
            <v>XY2500R-A-6P</v>
          </cell>
          <cell r="B678" t="str">
            <v>Клеммный блок XY2500R-A-6P</v>
          </cell>
          <cell r="C678" t="str">
            <v>подзаказник</v>
          </cell>
        </row>
        <row r="679">
          <cell r="A679" t="str">
            <v>XY2500R-A-8P</v>
          </cell>
          <cell r="B679" t="str">
            <v>Клеммный блок XY2500R-A-8P</v>
          </cell>
          <cell r="C679" t="str">
            <v>подзаказник</v>
          </cell>
        </row>
        <row r="680">
          <cell r="A680" t="str">
            <v>XY2500V-D-12P</v>
          </cell>
          <cell r="B680" t="str">
            <v>Клеммный блок XY2500V-D-12P</v>
          </cell>
          <cell r="C680" t="str">
            <v>подзаказник</v>
          </cell>
        </row>
        <row r="681">
          <cell r="A681" t="str">
            <v>XY2500V-D-3P</v>
          </cell>
          <cell r="B681" t="str">
            <v>Клеммный блок XY2500V-D-3P</v>
          </cell>
          <cell r="C681" t="str">
            <v>подзаказник</v>
          </cell>
        </row>
        <row r="682">
          <cell r="A682" t="str">
            <v>XY2500V-D-4P</v>
          </cell>
          <cell r="B682" t="str">
            <v>Клеммный блок XY2500V-D-4P</v>
          </cell>
          <cell r="C682" t="str">
            <v>подзаказник</v>
          </cell>
        </row>
        <row r="683">
          <cell r="A683" t="str">
            <v>XY306A-2P</v>
          </cell>
          <cell r="B683" t="str">
            <v>Клеммный блок XY306A-2P</v>
          </cell>
          <cell r="C683" t="str">
            <v>подзаказник</v>
          </cell>
        </row>
        <row r="684">
          <cell r="A684" t="str">
            <v>XY306A-3P</v>
          </cell>
          <cell r="B684" t="str">
            <v>Клеммный блок XY306A-3P</v>
          </cell>
          <cell r="C684" t="str">
            <v>подзаказник</v>
          </cell>
        </row>
        <row r="685">
          <cell r="A685" t="str">
            <v>ZB2-BE101</v>
          </cell>
          <cell r="B685" t="str">
            <v>Допконтакт ZB2-BE101</v>
          </cell>
          <cell r="C685" t="str">
            <v>складская</v>
          </cell>
        </row>
        <row r="686">
          <cell r="A686" t="str">
            <v>ZB2-BE102</v>
          </cell>
          <cell r="B686" t="str">
            <v>Допконтакт ZB2-BE102</v>
          </cell>
          <cell r="C686" t="str">
            <v>складская</v>
          </cell>
        </row>
        <row r="687">
          <cell r="A687" t="str">
            <v>ZD-12-b</v>
          </cell>
          <cell r="B687" t="str">
            <v>Шина нулевая ZD-12 синяя</v>
          </cell>
          <cell r="C687" t="str">
            <v>складская</v>
          </cell>
        </row>
        <row r="688">
          <cell r="A688" t="str">
            <v>ZD-12-y</v>
          </cell>
          <cell r="B688" t="str">
            <v>Шина нулевая ZD-12 желтая</v>
          </cell>
          <cell r="C688" t="str">
            <v>складская</v>
          </cell>
        </row>
        <row r="689">
          <cell r="A689" t="str">
            <v>ZD-18-b</v>
          </cell>
          <cell r="B689" t="str">
            <v>Шина нулевая ZD-18 синяя</v>
          </cell>
          <cell r="C689" t="str">
            <v>складская</v>
          </cell>
        </row>
        <row r="690">
          <cell r="A690" t="str">
            <v>ZD-18-y</v>
          </cell>
          <cell r="B690" t="str">
            <v>Шина нулевая ZD-18 желтая</v>
          </cell>
          <cell r="C690" t="str">
            <v>складская</v>
          </cell>
        </row>
        <row r="691">
          <cell r="A691" t="str">
            <v>ZD-4P</v>
          </cell>
          <cell r="B691" t="str">
            <v>Шина нулевая 4P</v>
          </cell>
          <cell r="C691" t="str">
            <v>складская</v>
          </cell>
        </row>
        <row r="692">
          <cell r="A692" t="str">
            <v>ZD-6P</v>
          </cell>
          <cell r="B692" t="str">
            <v>Шина нулевая 6P</v>
          </cell>
          <cell r="C692" t="str">
            <v>складская</v>
          </cell>
        </row>
        <row r="693">
          <cell r="A693" t="str">
            <v>ZD-8-b</v>
          </cell>
          <cell r="B693" t="str">
            <v>Шина нулевая ZD-8 синяя</v>
          </cell>
          <cell r="C693" t="str">
            <v>складская</v>
          </cell>
        </row>
        <row r="694">
          <cell r="A694" t="str">
            <v>ZD-8P</v>
          </cell>
          <cell r="B694" t="str">
            <v>Шина нулевая 8P</v>
          </cell>
          <cell r="C694" t="str">
            <v>складская</v>
          </cell>
        </row>
        <row r="695">
          <cell r="A695" t="str">
            <v>ZD-8-y</v>
          </cell>
          <cell r="B695" t="str">
            <v>Шина нулевая ZD-8 желтая</v>
          </cell>
          <cell r="C695" t="str">
            <v>складская</v>
          </cell>
        </row>
        <row r="696">
          <cell r="A696" t="str">
            <v>ZN-14/2-100 (6х9)</v>
          </cell>
          <cell r="B696" t="str">
            <v>Шина нулевая 6х9</v>
          </cell>
          <cell r="C696" t="str">
            <v>складская</v>
          </cell>
        </row>
        <row r="697">
          <cell r="A697" t="str">
            <v>ZN-14/2-125 (8х12)</v>
          </cell>
          <cell r="B697" t="str">
            <v>Шина нулевая 8х12</v>
          </cell>
          <cell r="C697" t="str">
            <v>складская</v>
          </cell>
        </row>
        <row r="698">
          <cell r="A698" t="str">
            <v>ZV-12-b</v>
          </cell>
          <cell r="B698" t="str">
            <v>Шина нулевая ZV-12 синяя</v>
          </cell>
          <cell r="C698" t="str">
            <v>складская</v>
          </cell>
        </row>
        <row r="699">
          <cell r="A699" t="str">
            <v>ZV-18-b</v>
          </cell>
          <cell r="B699" t="str">
            <v>Шина нулевая ZV-18 синяя</v>
          </cell>
          <cell r="C699" t="str">
            <v>складская</v>
          </cell>
        </row>
        <row r="700">
          <cell r="A700" t="str">
            <v>ZV-18-y</v>
          </cell>
          <cell r="B700" t="str">
            <v>Шина нулевая ZV-18 желтая</v>
          </cell>
          <cell r="C700" t="str">
            <v>складская</v>
          </cell>
        </row>
        <row r="701">
          <cell r="A701" t="str">
            <v>ZV-8-b</v>
          </cell>
          <cell r="B701" t="str">
            <v>Шина нулевая ZV-8 синяя</v>
          </cell>
          <cell r="C701" t="str">
            <v>складская</v>
          </cell>
        </row>
        <row r="702">
          <cell r="A702" t="str">
            <v>РН45-63-220AC</v>
          </cell>
          <cell r="B702" t="str">
            <v>Независимый расцепитель РН45-63 220AC</v>
          </cell>
          <cell r="C702" t="str">
            <v>складская</v>
          </cell>
        </row>
        <row r="703">
          <cell r="A703" t="str">
            <v>ТЕ0508-100</v>
          </cell>
          <cell r="B703" t="str">
            <v>Наконечник для двух проводников ТЕ0508 (100 шт.)</v>
          </cell>
          <cell r="C703" t="str">
            <v>складская</v>
          </cell>
        </row>
        <row r="704">
          <cell r="A704" t="str">
            <v>ТЕ1008-100</v>
          </cell>
          <cell r="B704" t="str">
            <v>Наконечник для двух проводников ТЕ1008 (100 шт.)</v>
          </cell>
          <cell r="C704" t="str">
            <v>складская</v>
          </cell>
        </row>
        <row r="705">
          <cell r="A705" t="str">
            <v>ТЕ1010-100</v>
          </cell>
          <cell r="B705" t="str">
            <v>Наконечник для двух проводников ТЕ1010 (100 шт.)</v>
          </cell>
          <cell r="C705" t="str">
            <v>складская</v>
          </cell>
        </row>
        <row r="706">
          <cell r="A706" t="str">
            <v>ТЕ1508-100</v>
          </cell>
          <cell r="B706" t="str">
            <v>Наконечник для двух проводников ТЕ1508 (100 шт.)</v>
          </cell>
          <cell r="C706" t="str">
            <v>складская</v>
          </cell>
        </row>
        <row r="707">
          <cell r="A707" t="str">
            <v>ТЕ1512-100</v>
          </cell>
          <cell r="B707" t="str">
            <v>Наконечник для двух проводников ТЕ1512 (100 шт.)</v>
          </cell>
          <cell r="C707" t="str">
            <v>складская</v>
          </cell>
        </row>
        <row r="708">
          <cell r="A708" t="str">
            <v>ТЕ2512-100</v>
          </cell>
          <cell r="B708" t="str">
            <v>Наконечник для двух проводников ТЕ2512 (100 шт.)</v>
          </cell>
          <cell r="C708" t="str">
            <v>складская</v>
          </cell>
        </row>
        <row r="709">
          <cell r="A709" t="str">
            <v>ТЕ4012-100</v>
          </cell>
          <cell r="B709" t="str">
            <v>Наконечник для двух проводников ТЕ4012 (100 шт.)</v>
          </cell>
          <cell r="C709" t="str">
            <v>складская</v>
          </cell>
        </row>
        <row r="710">
          <cell r="A710" t="str">
            <v>ТЕ6012-100</v>
          </cell>
          <cell r="B710" t="str">
            <v>Наконечник для двух проводников ТЕ6012 (100 шт.)</v>
          </cell>
          <cell r="C710" t="str">
            <v>складская</v>
          </cell>
        </row>
        <row r="711">
          <cell r="A711" t="str">
            <v>ТЕ7508-100</v>
          </cell>
          <cell r="B711" t="str">
            <v>Наконечник для двух проводников ТЕ7508 (100 шт.)</v>
          </cell>
          <cell r="C711" t="str">
            <v>складская</v>
          </cell>
        </row>
        <row r="712">
          <cell r="A712" t="str">
            <v>ТЕ7510-100</v>
          </cell>
          <cell r="B712" t="str">
            <v>Наконечник для двух проводников ТЕ7510 (100 шт.)</v>
          </cell>
          <cell r="C712" t="str">
            <v>складская</v>
          </cell>
        </row>
        <row r="713">
          <cell r="A713" t="str">
            <v>ТЕ7512-100</v>
          </cell>
          <cell r="B713" t="str">
            <v>Наконечник для двух проводников ТЕ7512 (100 шт.)</v>
          </cell>
          <cell r="C713" t="str">
            <v>складская</v>
          </cell>
        </row>
        <row r="714">
          <cell r="A714" t="str">
            <v>ТМ-25</v>
          </cell>
          <cell r="B714" t="str">
            <v>Площадка самоклеющаяся белая TM-25 25x25 (100 шт.)</v>
          </cell>
          <cell r="C714" t="str">
            <v>складская</v>
          </cell>
        </row>
        <row r="715">
          <cell r="A715" t="str">
            <v>ТМ-30</v>
          </cell>
          <cell r="B715" t="str">
            <v>Площадка самоклеющаяся белая TM-30 30x30 (100 шт.)</v>
          </cell>
          <cell r="C715" t="str">
            <v>складская</v>
          </cell>
        </row>
        <row r="716">
          <cell r="A716" t="str">
            <v>ТМ-40</v>
          </cell>
          <cell r="B716" t="str">
            <v>Площадка самоклеющаяся белая ТМ-40 40x40 (100 шт.)</v>
          </cell>
          <cell r="C716" t="str">
            <v>складская</v>
          </cell>
        </row>
        <row r="717">
          <cell r="A717" t="str">
            <v>ЩРВП-12</v>
          </cell>
          <cell r="B717" t="str">
            <v>Бокс распределительный  ЩРВП-12</v>
          </cell>
          <cell r="C717" t="str">
            <v>складская</v>
          </cell>
        </row>
        <row r="718">
          <cell r="A718" t="str">
            <v>ЩРВП-18</v>
          </cell>
          <cell r="B718" t="str">
            <v>Бокс распределительный  ЩРВП-18</v>
          </cell>
          <cell r="C718" t="str">
            <v>складская</v>
          </cell>
        </row>
        <row r="719">
          <cell r="A719" t="str">
            <v>ЩРВП-24</v>
          </cell>
          <cell r="B719" t="str">
            <v>Бокс распределительный  ЩРВП-24</v>
          </cell>
          <cell r="C719" t="str">
            <v>складская</v>
          </cell>
        </row>
        <row r="720">
          <cell r="A720" t="str">
            <v>ЩРВП-36</v>
          </cell>
          <cell r="B720" t="str">
            <v>Бокс распределительный  ЩРВП-36</v>
          </cell>
          <cell r="C720" t="str">
            <v>складская</v>
          </cell>
        </row>
        <row r="721">
          <cell r="A721" t="str">
            <v>ЩРВП-4</v>
          </cell>
          <cell r="B721" t="str">
            <v>Бокс распределительный  ЩРВП-4</v>
          </cell>
          <cell r="C721" t="str">
            <v>складская</v>
          </cell>
        </row>
        <row r="722">
          <cell r="A722" t="str">
            <v>ЩРВП-6</v>
          </cell>
          <cell r="B722" t="str">
            <v>Бокс распределительный  ЩРВП-6</v>
          </cell>
          <cell r="C722" t="str">
            <v>складская</v>
          </cell>
        </row>
        <row r="723">
          <cell r="A723" t="str">
            <v>ЩРВП-8</v>
          </cell>
          <cell r="B723" t="str">
            <v>Бокс распределительный  ЩРВП-8</v>
          </cell>
          <cell r="C723" t="str">
            <v>складская</v>
          </cell>
        </row>
        <row r="724">
          <cell r="A724" t="str">
            <v>ЩРНП-12</v>
          </cell>
          <cell r="B724" t="str">
            <v>Бокс распределительный ЩРНП-12</v>
          </cell>
          <cell r="C724" t="str">
            <v>складская</v>
          </cell>
        </row>
        <row r="725">
          <cell r="A725" t="str">
            <v>ЩРНП-18</v>
          </cell>
          <cell r="B725" t="str">
            <v>Бокс распределительный ЩРНП-18</v>
          </cell>
          <cell r="C725" t="str">
            <v>складская</v>
          </cell>
        </row>
        <row r="726">
          <cell r="A726" t="str">
            <v>ЩРНП-24</v>
          </cell>
          <cell r="B726" t="str">
            <v>Бокс распределительный ЩРНП-24</v>
          </cell>
          <cell r="C726" t="str">
            <v>складская</v>
          </cell>
        </row>
        <row r="727">
          <cell r="A727" t="str">
            <v>ЩРНП-36</v>
          </cell>
          <cell r="B727" t="str">
            <v>Бокс распределительный ЩРНП-36</v>
          </cell>
          <cell r="C727" t="str">
            <v>складская</v>
          </cell>
        </row>
        <row r="728">
          <cell r="A728" t="str">
            <v>ЩРНП-4</v>
          </cell>
          <cell r="B728" t="str">
            <v>Бокс распределительный ЩРНП-4</v>
          </cell>
          <cell r="C728" t="str">
            <v>складская</v>
          </cell>
        </row>
        <row r="729">
          <cell r="A729" t="str">
            <v>ЩРНП-6</v>
          </cell>
          <cell r="B729" t="str">
            <v>Бокс распределительный ЩРНП-6</v>
          </cell>
          <cell r="C729" t="str">
            <v>складская</v>
          </cell>
        </row>
        <row r="730">
          <cell r="A730" t="str">
            <v>ЩРНП-8</v>
          </cell>
          <cell r="B730" t="str">
            <v>Бокс распределительный ЩРНП-8</v>
          </cell>
          <cell r="C730" t="str">
            <v>складская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9"/>
  <sheetViews>
    <sheetView tabSelected="1" workbookViewId="0">
      <pane ySplit="5" topLeftCell="A6" activePane="bottomLeft" state="frozen"/>
      <selection pane="bottomLeft" activeCell="S16" sqref="S16"/>
    </sheetView>
  </sheetViews>
  <sheetFormatPr defaultRowHeight="15" outlineLevelRow="3" x14ac:dyDescent="0.25"/>
  <cols>
    <col min="1" max="1" width="17.85546875" style="1" customWidth="1"/>
    <col min="2" max="2" width="46.7109375" style="3" customWidth="1"/>
    <col min="3" max="3" width="17.140625" style="3" customWidth="1"/>
    <col min="4" max="4" width="6.85546875" style="1" customWidth="1"/>
    <col min="5" max="5" width="9.140625" style="2"/>
    <col min="6" max="7" width="8.85546875" style="2"/>
    <col min="8" max="10" width="9.140625" style="2"/>
    <col min="11" max="11" width="14.7109375" style="2" customWidth="1"/>
    <col min="12" max="13" width="9.140625" style="2"/>
  </cols>
  <sheetData>
    <row r="1" spans="1:13" ht="42.75" customHeight="1" thickBot="1" x14ac:dyDescent="0.3">
      <c r="A1" s="4"/>
      <c r="B1" s="65"/>
      <c r="C1" s="66"/>
      <c r="D1" s="66"/>
      <c r="E1" s="71"/>
      <c r="F1" s="66"/>
      <c r="G1" s="63" t="s">
        <v>1354</v>
      </c>
      <c r="H1" s="64"/>
      <c r="I1" s="48" t="s">
        <v>1380</v>
      </c>
      <c r="J1" s="48"/>
      <c r="K1" s="18"/>
      <c r="L1" s="47" t="s">
        <v>1359</v>
      </c>
      <c r="M1" s="48"/>
    </row>
    <row r="2" spans="1:13" ht="21" customHeight="1" thickBot="1" x14ac:dyDescent="0.3">
      <c r="A2" s="5"/>
      <c r="B2" s="67"/>
      <c r="C2" s="68"/>
      <c r="D2" s="68"/>
      <c r="E2" s="72"/>
      <c r="F2" s="68"/>
      <c r="G2" s="73" t="s">
        <v>1170</v>
      </c>
      <c r="H2" s="75">
        <v>68.5</v>
      </c>
      <c r="I2" s="77" t="s">
        <v>1165</v>
      </c>
      <c r="J2" s="57">
        <v>0</v>
      </c>
      <c r="K2" s="20" t="s">
        <v>1166</v>
      </c>
      <c r="L2" s="23" t="s">
        <v>1163</v>
      </c>
      <c r="M2" s="24">
        <f>SUBTOTAL(9,L8:L2032)</f>
        <v>0</v>
      </c>
    </row>
    <row r="3" spans="1:13" ht="19.5" customHeight="1" thickBot="1" x14ac:dyDescent="0.3">
      <c r="A3" s="5"/>
      <c r="B3" s="67"/>
      <c r="C3" s="68"/>
      <c r="D3" s="68"/>
      <c r="E3" s="72"/>
      <c r="F3" s="68"/>
      <c r="G3" s="74"/>
      <c r="H3" s="76"/>
      <c r="I3" s="78"/>
      <c r="J3" s="58"/>
      <c r="K3" s="19"/>
      <c r="L3" s="25" t="s">
        <v>1162</v>
      </c>
      <c r="M3" s="26">
        <f>SUBTOTAL(9,M8:M25031)</f>
        <v>0</v>
      </c>
    </row>
    <row r="4" spans="1:13" ht="36" customHeight="1" thickBot="1" x14ac:dyDescent="0.3">
      <c r="A4" s="5"/>
      <c r="B4" s="69"/>
      <c r="C4" s="70"/>
      <c r="D4" s="70"/>
      <c r="E4" s="59" t="s">
        <v>1167</v>
      </c>
      <c r="F4" s="60"/>
      <c r="G4" s="59" t="s">
        <v>1168</v>
      </c>
      <c r="H4" s="60"/>
      <c r="I4" s="61" t="s">
        <v>1164</v>
      </c>
      <c r="J4" s="62"/>
      <c r="K4" s="19"/>
      <c r="L4" s="49" t="s">
        <v>1360</v>
      </c>
      <c r="M4" s="50"/>
    </row>
    <row r="5" spans="1:13" ht="15.75" thickBot="1" x14ac:dyDescent="0.3">
      <c r="A5" s="14" t="s">
        <v>0</v>
      </c>
      <c r="B5" s="14" t="s">
        <v>1</v>
      </c>
      <c r="C5" s="14" t="s">
        <v>1361</v>
      </c>
      <c r="D5" s="14" t="s">
        <v>2</v>
      </c>
      <c r="E5" s="16" t="s">
        <v>1163</v>
      </c>
      <c r="F5" s="16" t="s">
        <v>1162</v>
      </c>
      <c r="G5" s="16" t="s">
        <v>1163</v>
      </c>
      <c r="H5" s="16" t="s">
        <v>1162</v>
      </c>
      <c r="I5" s="15" t="s">
        <v>1163</v>
      </c>
      <c r="J5" s="17" t="s">
        <v>1162</v>
      </c>
      <c r="K5" s="21"/>
      <c r="L5" s="15" t="s">
        <v>1163</v>
      </c>
      <c r="M5" s="17" t="s">
        <v>1162</v>
      </c>
    </row>
    <row r="6" spans="1:13" x14ac:dyDescent="0.25">
      <c r="A6" s="51" t="s">
        <v>13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  <c r="M6" s="53"/>
    </row>
    <row r="7" spans="1:13" outlineLevel="1" x14ac:dyDescent="0.25">
      <c r="A7" s="54" t="s">
        <v>1104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  <c r="M7" s="56"/>
    </row>
    <row r="8" spans="1:13" outlineLevel="2" x14ac:dyDescent="0.25">
      <c r="A8" s="6" t="s">
        <v>534</v>
      </c>
      <c r="B8" s="7" t="s">
        <v>535</v>
      </c>
      <c r="C8" s="7" t="s">
        <v>1364</v>
      </c>
      <c r="D8" s="8" t="s">
        <v>3</v>
      </c>
      <c r="E8" s="9">
        <v>2.2999999999999998</v>
      </c>
      <c r="F8" s="9">
        <f t="shared" ref="F8:F71" si="0">E8*1.2</f>
        <v>2.76</v>
      </c>
      <c r="G8" s="9">
        <f t="shared" ref="G8:G39" si="1">ROUND(E8*$H$2,2)</f>
        <v>157.55000000000001</v>
      </c>
      <c r="H8" s="9">
        <f t="shared" ref="H8:H71" si="2">ROUND(G8*1.2,2)</f>
        <v>189.06</v>
      </c>
      <c r="I8" s="9">
        <f t="shared" ref="I8:I39" si="3">ROUND(G8*(100-$J$2)/100,2)</f>
        <v>157.55000000000001</v>
      </c>
      <c r="J8" s="9">
        <f t="shared" ref="J8:J39" si="4">ROUND(H8*(100-$J$2)/100,2)</f>
        <v>189.06</v>
      </c>
      <c r="K8" s="9"/>
      <c r="L8" s="27" t="str">
        <f>IF(K8*I8=0,"",K8*I8)</f>
        <v/>
      </c>
      <c r="M8" s="28" t="str">
        <f>IF(K8*J8=0,"",L8*1.2)</f>
        <v/>
      </c>
    </row>
    <row r="9" spans="1:13" outlineLevel="2" x14ac:dyDescent="0.25">
      <c r="A9" s="6" t="s">
        <v>522</v>
      </c>
      <c r="B9" s="7" t="s">
        <v>523</v>
      </c>
      <c r="C9" s="7" t="s">
        <v>1364</v>
      </c>
      <c r="D9" s="8" t="s">
        <v>3</v>
      </c>
      <c r="E9" s="9">
        <v>2.2999999999999998</v>
      </c>
      <c r="F9" s="9">
        <f t="shared" si="0"/>
        <v>2.76</v>
      </c>
      <c r="G9" s="9">
        <f t="shared" si="1"/>
        <v>157.55000000000001</v>
      </c>
      <c r="H9" s="9">
        <f t="shared" si="2"/>
        <v>189.06</v>
      </c>
      <c r="I9" s="9">
        <f t="shared" si="3"/>
        <v>157.55000000000001</v>
      </c>
      <c r="J9" s="9">
        <f t="shared" si="4"/>
        <v>189.06</v>
      </c>
      <c r="K9" s="9"/>
      <c r="L9" s="27" t="str">
        <f t="shared" ref="L9:L72" si="5">IF(K9*I9=0,"",K9*I9)</f>
        <v/>
      </c>
      <c r="M9" s="28" t="str">
        <f t="shared" ref="M9:M72" si="6">IF(K9*J9=0,"",L9*1.2)</f>
        <v/>
      </c>
    </row>
    <row r="10" spans="1:13" outlineLevel="2" x14ac:dyDescent="0.25">
      <c r="A10" s="6" t="s">
        <v>563</v>
      </c>
      <c r="B10" s="7" t="s">
        <v>564</v>
      </c>
      <c r="C10" s="7" t="s">
        <v>1364</v>
      </c>
      <c r="D10" s="8" t="s">
        <v>3</v>
      </c>
      <c r="E10" s="9">
        <v>2.2999999999999998</v>
      </c>
      <c r="F10" s="9">
        <f t="shared" si="0"/>
        <v>2.76</v>
      </c>
      <c r="G10" s="9">
        <f t="shared" si="1"/>
        <v>157.55000000000001</v>
      </c>
      <c r="H10" s="9">
        <f t="shared" si="2"/>
        <v>189.06</v>
      </c>
      <c r="I10" s="9">
        <f t="shared" si="3"/>
        <v>157.55000000000001</v>
      </c>
      <c r="J10" s="9">
        <f t="shared" si="4"/>
        <v>189.06</v>
      </c>
      <c r="K10" s="9"/>
      <c r="L10" s="27" t="str">
        <f t="shared" si="5"/>
        <v/>
      </c>
      <c r="M10" s="28" t="str">
        <f t="shared" si="6"/>
        <v/>
      </c>
    </row>
    <row r="11" spans="1:13" outlineLevel="2" x14ac:dyDescent="0.25">
      <c r="A11" s="6" t="s">
        <v>605</v>
      </c>
      <c r="B11" s="7" t="s">
        <v>606</v>
      </c>
      <c r="C11" s="7" t="s">
        <v>1364</v>
      </c>
      <c r="D11" s="8" t="s">
        <v>3</v>
      </c>
      <c r="E11" s="9">
        <v>2.2999999999999998</v>
      </c>
      <c r="F11" s="9">
        <f t="shared" si="0"/>
        <v>2.76</v>
      </c>
      <c r="G11" s="9">
        <f t="shared" si="1"/>
        <v>157.55000000000001</v>
      </c>
      <c r="H11" s="9">
        <f t="shared" si="2"/>
        <v>189.06</v>
      </c>
      <c r="I11" s="9">
        <f t="shared" si="3"/>
        <v>157.55000000000001</v>
      </c>
      <c r="J11" s="9">
        <f t="shared" si="4"/>
        <v>189.06</v>
      </c>
      <c r="K11" s="9"/>
      <c r="L11" s="27" t="str">
        <f t="shared" si="5"/>
        <v/>
      </c>
      <c r="M11" s="28" t="str">
        <f t="shared" si="6"/>
        <v/>
      </c>
    </row>
    <row r="12" spans="1:13" outlineLevel="2" x14ac:dyDescent="0.25">
      <c r="A12" s="6" t="s">
        <v>597</v>
      </c>
      <c r="B12" s="7" t="s">
        <v>598</v>
      </c>
      <c r="C12" s="7" t="s">
        <v>1364</v>
      </c>
      <c r="D12" s="8" t="s">
        <v>3</v>
      </c>
      <c r="E12" s="9">
        <v>2.2999999999999998</v>
      </c>
      <c r="F12" s="9">
        <f t="shared" si="0"/>
        <v>2.76</v>
      </c>
      <c r="G12" s="9">
        <f t="shared" si="1"/>
        <v>157.55000000000001</v>
      </c>
      <c r="H12" s="9">
        <f t="shared" si="2"/>
        <v>189.06</v>
      </c>
      <c r="I12" s="9">
        <f t="shared" si="3"/>
        <v>157.55000000000001</v>
      </c>
      <c r="J12" s="9">
        <f t="shared" si="4"/>
        <v>189.06</v>
      </c>
      <c r="K12" s="9"/>
      <c r="L12" s="27" t="str">
        <f t="shared" si="5"/>
        <v/>
      </c>
      <c r="M12" s="28" t="str">
        <f t="shared" si="6"/>
        <v/>
      </c>
    </row>
    <row r="13" spans="1:13" outlineLevel="2" x14ac:dyDescent="0.25">
      <c r="A13" s="6" t="s">
        <v>567</v>
      </c>
      <c r="B13" s="7" t="s">
        <v>568</v>
      </c>
      <c r="C13" s="7" t="s">
        <v>1364</v>
      </c>
      <c r="D13" s="8" t="s">
        <v>3</v>
      </c>
      <c r="E13" s="9">
        <v>1.86</v>
      </c>
      <c r="F13" s="9">
        <f t="shared" si="0"/>
        <v>2.2320000000000002</v>
      </c>
      <c r="G13" s="9">
        <f t="shared" si="1"/>
        <v>127.41</v>
      </c>
      <c r="H13" s="9">
        <f t="shared" si="2"/>
        <v>152.88999999999999</v>
      </c>
      <c r="I13" s="9">
        <f t="shared" si="3"/>
        <v>127.41</v>
      </c>
      <c r="J13" s="9">
        <f t="shared" si="4"/>
        <v>152.88999999999999</v>
      </c>
      <c r="K13" s="9"/>
      <c r="L13" s="27" t="str">
        <f t="shared" si="5"/>
        <v/>
      </c>
      <c r="M13" s="28" t="str">
        <f t="shared" si="6"/>
        <v/>
      </c>
    </row>
    <row r="14" spans="1:13" outlineLevel="2" x14ac:dyDescent="0.25">
      <c r="A14" s="6" t="s">
        <v>542</v>
      </c>
      <c r="B14" s="7" t="s">
        <v>543</v>
      </c>
      <c r="C14" s="7" t="s">
        <v>1364</v>
      </c>
      <c r="D14" s="8" t="s">
        <v>3</v>
      </c>
      <c r="E14" s="9">
        <v>1.86</v>
      </c>
      <c r="F14" s="9">
        <f t="shared" si="0"/>
        <v>2.2320000000000002</v>
      </c>
      <c r="G14" s="9">
        <f t="shared" si="1"/>
        <v>127.41</v>
      </c>
      <c r="H14" s="9">
        <f t="shared" si="2"/>
        <v>152.88999999999999</v>
      </c>
      <c r="I14" s="9">
        <f t="shared" si="3"/>
        <v>127.41</v>
      </c>
      <c r="J14" s="9">
        <f t="shared" si="4"/>
        <v>152.88999999999999</v>
      </c>
      <c r="K14" s="9"/>
      <c r="L14" s="27" t="str">
        <f t="shared" si="5"/>
        <v/>
      </c>
      <c r="M14" s="28" t="str">
        <f t="shared" si="6"/>
        <v/>
      </c>
    </row>
    <row r="15" spans="1:13" outlineLevel="2" x14ac:dyDescent="0.25">
      <c r="A15" s="6" t="s">
        <v>518</v>
      </c>
      <c r="B15" s="7" t="s">
        <v>519</v>
      </c>
      <c r="C15" s="7" t="s">
        <v>1364</v>
      </c>
      <c r="D15" s="8" t="s">
        <v>3</v>
      </c>
      <c r="E15" s="9">
        <v>1.86</v>
      </c>
      <c r="F15" s="9">
        <f t="shared" si="0"/>
        <v>2.2320000000000002</v>
      </c>
      <c r="G15" s="9">
        <f t="shared" si="1"/>
        <v>127.41</v>
      </c>
      <c r="H15" s="9">
        <f t="shared" si="2"/>
        <v>152.88999999999999</v>
      </c>
      <c r="I15" s="9">
        <f t="shared" si="3"/>
        <v>127.41</v>
      </c>
      <c r="J15" s="9">
        <f t="shared" si="4"/>
        <v>152.88999999999999</v>
      </c>
      <c r="K15" s="9"/>
      <c r="L15" s="27" t="str">
        <f t="shared" si="5"/>
        <v/>
      </c>
      <c r="M15" s="28" t="str">
        <f t="shared" si="6"/>
        <v/>
      </c>
    </row>
    <row r="16" spans="1:13" outlineLevel="2" x14ac:dyDescent="0.25">
      <c r="A16" s="6" t="s">
        <v>530</v>
      </c>
      <c r="B16" s="7" t="s">
        <v>531</v>
      </c>
      <c r="C16" s="7" t="s">
        <v>1364</v>
      </c>
      <c r="D16" s="8" t="s">
        <v>3</v>
      </c>
      <c r="E16" s="9">
        <v>1.86</v>
      </c>
      <c r="F16" s="9">
        <f t="shared" si="0"/>
        <v>2.2320000000000002</v>
      </c>
      <c r="G16" s="9">
        <f t="shared" si="1"/>
        <v>127.41</v>
      </c>
      <c r="H16" s="9">
        <f t="shared" si="2"/>
        <v>152.88999999999999</v>
      </c>
      <c r="I16" s="9">
        <f t="shared" si="3"/>
        <v>127.41</v>
      </c>
      <c r="J16" s="9">
        <f t="shared" si="4"/>
        <v>152.88999999999999</v>
      </c>
      <c r="K16" s="9"/>
      <c r="L16" s="27" t="str">
        <f t="shared" si="5"/>
        <v/>
      </c>
      <c r="M16" s="28" t="str">
        <f t="shared" si="6"/>
        <v/>
      </c>
    </row>
    <row r="17" spans="1:13" outlineLevel="2" x14ac:dyDescent="0.25">
      <c r="A17" s="6" t="s">
        <v>526</v>
      </c>
      <c r="B17" s="7" t="s">
        <v>527</v>
      </c>
      <c r="C17" s="7" t="s">
        <v>1364</v>
      </c>
      <c r="D17" s="8" t="s">
        <v>3</v>
      </c>
      <c r="E17" s="9">
        <v>1.86</v>
      </c>
      <c r="F17" s="9">
        <f t="shared" si="0"/>
        <v>2.2320000000000002</v>
      </c>
      <c r="G17" s="9">
        <f t="shared" si="1"/>
        <v>127.41</v>
      </c>
      <c r="H17" s="9">
        <f t="shared" si="2"/>
        <v>152.88999999999999</v>
      </c>
      <c r="I17" s="9">
        <f t="shared" si="3"/>
        <v>127.41</v>
      </c>
      <c r="J17" s="9">
        <f t="shared" si="4"/>
        <v>152.88999999999999</v>
      </c>
      <c r="K17" s="9"/>
      <c r="L17" s="27" t="str">
        <f t="shared" si="5"/>
        <v/>
      </c>
      <c r="M17" s="28" t="str">
        <f t="shared" si="6"/>
        <v/>
      </c>
    </row>
    <row r="18" spans="1:13" outlineLevel="2" x14ac:dyDescent="0.25">
      <c r="A18" s="6" t="s">
        <v>561</v>
      </c>
      <c r="B18" s="7" t="s">
        <v>562</v>
      </c>
      <c r="C18" s="7" t="s">
        <v>1364</v>
      </c>
      <c r="D18" s="8" t="s">
        <v>3</v>
      </c>
      <c r="E18" s="9">
        <v>1.86</v>
      </c>
      <c r="F18" s="9">
        <f t="shared" si="0"/>
        <v>2.2320000000000002</v>
      </c>
      <c r="G18" s="9">
        <f t="shared" si="1"/>
        <v>127.41</v>
      </c>
      <c r="H18" s="9">
        <f t="shared" si="2"/>
        <v>152.88999999999999</v>
      </c>
      <c r="I18" s="9">
        <f t="shared" si="3"/>
        <v>127.41</v>
      </c>
      <c r="J18" s="9">
        <f t="shared" si="4"/>
        <v>152.88999999999999</v>
      </c>
      <c r="K18" s="9"/>
      <c r="L18" s="27" t="str">
        <f t="shared" si="5"/>
        <v/>
      </c>
      <c r="M18" s="28" t="str">
        <f t="shared" si="6"/>
        <v/>
      </c>
    </row>
    <row r="19" spans="1:13" outlineLevel="2" x14ac:dyDescent="0.25">
      <c r="A19" s="6" t="s">
        <v>609</v>
      </c>
      <c r="B19" s="7" t="s">
        <v>610</v>
      </c>
      <c r="C19" s="7" t="s">
        <v>1364</v>
      </c>
      <c r="D19" s="8" t="s">
        <v>3</v>
      </c>
      <c r="E19" s="9">
        <v>1.86</v>
      </c>
      <c r="F19" s="9">
        <f t="shared" si="0"/>
        <v>2.2320000000000002</v>
      </c>
      <c r="G19" s="9">
        <f t="shared" si="1"/>
        <v>127.41</v>
      </c>
      <c r="H19" s="9">
        <f t="shared" si="2"/>
        <v>152.88999999999999</v>
      </c>
      <c r="I19" s="9">
        <f t="shared" si="3"/>
        <v>127.41</v>
      </c>
      <c r="J19" s="9">
        <f t="shared" si="4"/>
        <v>152.88999999999999</v>
      </c>
      <c r="K19" s="9"/>
      <c r="L19" s="27" t="str">
        <f t="shared" si="5"/>
        <v/>
      </c>
      <c r="M19" s="28" t="str">
        <f t="shared" si="6"/>
        <v/>
      </c>
    </row>
    <row r="20" spans="1:13" outlineLevel="2" x14ac:dyDescent="0.25">
      <c r="A20" s="6" t="s">
        <v>601</v>
      </c>
      <c r="B20" s="7" t="s">
        <v>602</v>
      </c>
      <c r="C20" s="7" t="s">
        <v>1364</v>
      </c>
      <c r="D20" s="8" t="s">
        <v>3</v>
      </c>
      <c r="E20" s="9">
        <v>1.94</v>
      </c>
      <c r="F20" s="9">
        <f t="shared" si="0"/>
        <v>2.3279999999999998</v>
      </c>
      <c r="G20" s="9">
        <f t="shared" si="1"/>
        <v>132.88999999999999</v>
      </c>
      <c r="H20" s="9">
        <f t="shared" si="2"/>
        <v>159.47</v>
      </c>
      <c r="I20" s="9">
        <f t="shared" si="3"/>
        <v>132.88999999999999</v>
      </c>
      <c r="J20" s="9">
        <f t="shared" si="4"/>
        <v>159.47</v>
      </c>
      <c r="K20" s="9"/>
      <c r="L20" s="27" t="str">
        <f t="shared" si="5"/>
        <v/>
      </c>
      <c r="M20" s="28" t="str">
        <f t="shared" si="6"/>
        <v/>
      </c>
    </row>
    <row r="21" spans="1:13" outlineLevel="2" x14ac:dyDescent="0.25">
      <c r="A21" s="6" t="s">
        <v>593</v>
      </c>
      <c r="B21" s="7" t="s">
        <v>594</v>
      </c>
      <c r="C21" s="7" t="s">
        <v>1364</v>
      </c>
      <c r="D21" s="8" t="s">
        <v>3</v>
      </c>
      <c r="E21" s="9">
        <v>1.94</v>
      </c>
      <c r="F21" s="9">
        <f t="shared" si="0"/>
        <v>2.3279999999999998</v>
      </c>
      <c r="G21" s="9">
        <f t="shared" si="1"/>
        <v>132.88999999999999</v>
      </c>
      <c r="H21" s="9">
        <f t="shared" si="2"/>
        <v>159.47</v>
      </c>
      <c r="I21" s="9">
        <f t="shared" si="3"/>
        <v>132.88999999999999</v>
      </c>
      <c r="J21" s="9">
        <f t="shared" si="4"/>
        <v>159.47</v>
      </c>
      <c r="K21" s="9"/>
      <c r="L21" s="27" t="str">
        <f t="shared" si="5"/>
        <v/>
      </c>
      <c r="M21" s="28" t="str">
        <f t="shared" si="6"/>
        <v/>
      </c>
    </row>
    <row r="22" spans="1:13" outlineLevel="2" x14ac:dyDescent="0.25">
      <c r="A22" s="6" t="s">
        <v>615</v>
      </c>
      <c r="B22" s="7" t="s">
        <v>1097</v>
      </c>
      <c r="C22" s="7" t="s">
        <v>1364</v>
      </c>
      <c r="D22" s="8" t="s">
        <v>3</v>
      </c>
      <c r="E22" s="9">
        <v>3.49</v>
      </c>
      <c r="F22" s="9">
        <f t="shared" si="0"/>
        <v>4.1879999999999997</v>
      </c>
      <c r="G22" s="9">
        <f t="shared" si="1"/>
        <v>239.07</v>
      </c>
      <c r="H22" s="9">
        <f t="shared" si="2"/>
        <v>286.88</v>
      </c>
      <c r="I22" s="9">
        <f t="shared" si="3"/>
        <v>239.07</v>
      </c>
      <c r="J22" s="9">
        <f t="shared" si="4"/>
        <v>286.88</v>
      </c>
      <c r="K22" s="9"/>
      <c r="L22" s="27" t="str">
        <f t="shared" si="5"/>
        <v/>
      </c>
      <c r="M22" s="28" t="str">
        <f t="shared" si="6"/>
        <v/>
      </c>
    </row>
    <row r="23" spans="1:13" outlineLevel="2" x14ac:dyDescent="0.25">
      <c r="A23" s="6" t="s">
        <v>1160</v>
      </c>
      <c r="B23" s="7" t="s">
        <v>1161</v>
      </c>
      <c r="C23" s="7" t="s">
        <v>1364</v>
      </c>
      <c r="D23" s="8" t="s">
        <v>3</v>
      </c>
      <c r="E23" s="9">
        <v>3.49</v>
      </c>
      <c r="F23" s="9">
        <f t="shared" si="0"/>
        <v>4.1879999999999997</v>
      </c>
      <c r="G23" s="9">
        <f t="shared" si="1"/>
        <v>239.07</v>
      </c>
      <c r="H23" s="9">
        <f t="shared" si="2"/>
        <v>286.88</v>
      </c>
      <c r="I23" s="9">
        <f t="shared" si="3"/>
        <v>239.07</v>
      </c>
      <c r="J23" s="9">
        <f t="shared" si="4"/>
        <v>286.88</v>
      </c>
      <c r="K23" s="9"/>
      <c r="L23" s="27" t="str">
        <f t="shared" si="5"/>
        <v/>
      </c>
      <c r="M23" s="28" t="str">
        <f t="shared" si="6"/>
        <v/>
      </c>
    </row>
    <row r="24" spans="1:13" outlineLevel="2" x14ac:dyDescent="0.25">
      <c r="A24" s="6" t="s">
        <v>581</v>
      </c>
      <c r="B24" s="7" t="s">
        <v>582</v>
      </c>
      <c r="C24" s="7" t="s">
        <v>1364</v>
      </c>
      <c r="D24" s="8" t="s">
        <v>3</v>
      </c>
      <c r="E24" s="9">
        <v>3.49</v>
      </c>
      <c r="F24" s="9">
        <f t="shared" si="0"/>
        <v>4.1879999999999997</v>
      </c>
      <c r="G24" s="9">
        <f t="shared" si="1"/>
        <v>239.07</v>
      </c>
      <c r="H24" s="9">
        <f t="shared" si="2"/>
        <v>286.88</v>
      </c>
      <c r="I24" s="9">
        <f t="shared" si="3"/>
        <v>239.07</v>
      </c>
      <c r="J24" s="9">
        <f t="shared" si="4"/>
        <v>286.88</v>
      </c>
      <c r="K24" s="9"/>
      <c r="L24" s="27" t="str">
        <f t="shared" si="5"/>
        <v/>
      </c>
      <c r="M24" s="28" t="str">
        <f t="shared" si="6"/>
        <v/>
      </c>
    </row>
    <row r="25" spans="1:13" outlineLevel="2" x14ac:dyDescent="0.25">
      <c r="A25" s="6" t="s">
        <v>573</v>
      </c>
      <c r="B25" s="7" t="s">
        <v>574</v>
      </c>
      <c r="C25" s="7" t="s">
        <v>1364</v>
      </c>
      <c r="D25" s="8" t="s">
        <v>3</v>
      </c>
      <c r="E25" s="9">
        <v>3.49</v>
      </c>
      <c r="F25" s="9">
        <f t="shared" si="0"/>
        <v>4.1879999999999997</v>
      </c>
      <c r="G25" s="9">
        <f t="shared" si="1"/>
        <v>239.07</v>
      </c>
      <c r="H25" s="9">
        <f t="shared" si="2"/>
        <v>286.88</v>
      </c>
      <c r="I25" s="9">
        <f t="shared" si="3"/>
        <v>239.07</v>
      </c>
      <c r="J25" s="9">
        <f t="shared" si="4"/>
        <v>286.88</v>
      </c>
      <c r="K25" s="9"/>
      <c r="L25" s="27" t="str">
        <f t="shared" si="5"/>
        <v/>
      </c>
      <c r="M25" s="28" t="str">
        <f t="shared" si="6"/>
        <v/>
      </c>
    </row>
    <row r="26" spans="1:13" outlineLevel="2" x14ac:dyDescent="0.25">
      <c r="A26" s="6" t="s">
        <v>577</v>
      </c>
      <c r="B26" s="7" t="s">
        <v>578</v>
      </c>
      <c r="C26" s="7" t="s">
        <v>1364</v>
      </c>
      <c r="D26" s="8" t="s">
        <v>3</v>
      </c>
      <c r="E26" s="9">
        <v>3.49</v>
      </c>
      <c r="F26" s="9">
        <f t="shared" si="0"/>
        <v>4.1879999999999997</v>
      </c>
      <c r="G26" s="9">
        <f t="shared" si="1"/>
        <v>239.07</v>
      </c>
      <c r="H26" s="9">
        <f t="shared" si="2"/>
        <v>286.88</v>
      </c>
      <c r="I26" s="9">
        <f t="shared" si="3"/>
        <v>239.07</v>
      </c>
      <c r="J26" s="9">
        <f t="shared" si="4"/>
        <v>286.88</v>
      </c>
      <c r="K26" s="9"/>
      <c r="L26" s="27" t="str">
        <f t="shared" si="5"/>
        <v/>
      </c>
      <c r="M26" s="28" t="str">
        <f t="shared" si="6"/>
        <v/>
      </c>
    </row>
    <row r="27" spans="1:13" outlineLevel="2" x14ac:dyDescent="0.25">
      <c r="A27" s="6" t="s">
        <v>565</v>
      </c>
      <c r="B27" s="7" t="s">
        <v>566</v>
      </c>
      <c r="C27" s="7" t="s">
        <v>1364</v>
      </c>
      <c r="D27" s="8" t="s">
        <v>3</v>
      </c>
      <c r="E27" s="9">
        <v>3.49</v>
      </c>
      <c r="F27" s="9">
        <f t="shared" si="0"/>
        <v>4.1879999999999997</v>
      </c>
      <c r="G27" s="9">
        <f t="shared" si="1"/>
        <v>239.07</v>
      </c>
      <c r="H27" s="9">
        <f t="shared" si="2"/>
        <v>286.88</v>
      </c>
      <c r="I27" s="9">
        <f t="shared" si="3"/>
        <v>239.07</v>
      </c>
      <c r="J27" s="9">
        <f t="shared" si="4"/>
        <v>286.88</v>
      </c>
      <c r="K27" s="9"/>
      <c r="L27" s="27" t="str">
        <f t="shared" si="5"/>
        <v/>
      </c>
      <c r="M27" s="28" t="str">
        <f t="shared" si="6"/>
        <v/>
      </c>
    </row>
    <row r="28" spans="1:13" outlineLevel="2" x14ac:dyDescent="0.25">
      <c r="A28" s="6" t="s">
        <v>512</v>
      </c>
      <c r="B28" s="7" t="s">
        <v>513</v>
      </c>
      <c r="C28" s="7" t="s">
        <v>1364</v>
      </c>
      <c r="D28" s="8" t="s">
        <v>3</v>
      </c>
      <c r="E28" s="9">
        <v>3.49</v>
      </c>
      <c r="F28" s="9">
        <f t="shared" si="0"/>
        <v>4.1879999999999997</v>
      </c>
      <c r="G28" s="9">
        <f t="shared" si="1"/>
        <v>239.07</v>
      </c>
      <c r="H28" s="9">
        <f t="shared" si="2"/>
        <v>286.88</v>
      </c>
      <c r="I28" s="9">
        <f t="shared" si="3"/>
        <v>239.07</v>
      </c>
      <c r="J28" s="9">
        <f t="shared" si="4"/>
        <v>286.88</v>
      </c>
      <c r="K28" s="9"/>
      <c r="L28" s="27" t="str">
        <f t="shared" si="5"/>
        <v/>
      </c>
      <c r="M28" s="28" t="str">
        <f t="shared" si="6"/>
        <v/>
      </c>
    </row>
    <row r="29" spans="1:13" outlineLevel="2" x14ac:dyDescent="0.25">
      <c r="A29" s="6" t="s">
        <v>466</v>
      </c>
      <c r="B29" s="7" t="s">
        <v>467</v>
      </c>
      <c r="C29" s="7" t="s">
        <v>1364</v>
      </c>
      <c r="D29" s="8" t="s">
        <v>3</v>
      </c>
      <c r="E29" s="9">
        <v>3.66</v>
      </c>
      <c r="F29" s="9">
        <f t="shared" si="0"/>
        <v>4.3920000000000003</v>
      </c>
      <c r="G29" s="9">
        <f t="shared" si="1"/>
        <v>250.71</v>
      </c>
      <c r="H29" s="9">
        <f t="shared" si="2"/>
        <v>300.85000000000002</v>
      </c>
      <c r="I29" s="9">
        <f t="shared" si="3"/>
        <v>250.71</v>
      </c>
      <c r="J29" s="9">
        <f t="shared" si="4"/>
        <v>300.85000000000002</v>
      </c>
      <c r="K29" s="9"/>
      <c r="L29" s="27" t="str">
        <f t="shared" si="5"/>
        <v/>
      </c>
      <c r="M29" s="28" t="str">
        <f t="shared" si="6"/>
        <v/>
      </c>
    </row>
    <row r="30" spans="1:13" outlineLevel="2" x14ac:dyDescent="0.25">
      <c r="A30" s="6" t="s">
        <v>462</v>
      </c>
      <c r="B30" s="7" t="s">
        <v>463</v>
      </c>
      <c r="C30" s="7" t="s">
        <v>1364</v>
      </c>
      <c r="D30" s="8" t="s">
        <v>3</v>
      </c>
      <c r="E30" s="9">
        <v>3.66</v>
      </c>
      <c r="F30" s="9">
        <f t="shared" si="0"/>
        <v>4.3920000000000003</v>
      </c>
      <c r="G30" s="9">
        <f t="shared" si="1"/>
        <v>250.71</v>
      </c>
      <c r="H30" s="9">
        <f t="shared" si="2"/>
        <v>300.85000000000002</v>
      </c>
      <c r="I30" s="9">
        <f t="shared" si="3"/>
        <v>250.71</v>
      </c>
      <c r="J30" s="9">
        <f t="shared" si="4"/>
        <v>300.85000000000002</v>
      </c>
      <c r="K30" s="9"/>
      <c r="L30" s="27" t="str">
        <f t="shared" si="5"/>
        <v/>
      </c>
      <c r="M30" s="28" t="str">
        <f t="shared" si="6"/>
        <v/>
      </c>
    </row>
    <row r="31" spans="1:13" outlineLevel="2" x14ac:dyDescent="0.25">
      <c r="A31" s="6" t="s">
        <v>632</v>
      </c>
      <c r="B31" s="7" t="s">
        <v>1098</v>
      </c>
      <c r="C31" s="7" t="s">
        <v>1364</v>
      </c>
      <c r="D31" s="8" t="s">
        <v>3</v>
      </c>
      <c r="E31" s="9">
        <v>5.58</v>
      </c>
      <c r="F31" s="9">
        <f t="shared" si="0"/>
        <v>6.6959999999999997</v>
      </c>
      <c r="G31" s="9">
        <f t="shared" si="1"/>
        <v>382.23</v>
      </c>
      <c r="H31" s="9">
        <f t="shared" si="2"/>
        <v>458.68</v>
      </c>
      <c r="I31" s="9">
        <f t="shared" si="3"/>
        <v>382.23</v>
      </c>
      <c r="J31" s="9">
        <f t="shared" si="4"/>
        <v>458.68</v>
      </c>
      <c r="K31" s="9"/>
      <c r="L31" s="27" t="str">
        <f t="shared" si="5"/>
        <v/>
      </c>
      <c r="M31" s="28" t="str">
        <f t="shared" si="6"/>
        <v/>
      </c>
    </row>
    <row r="32" spans="1:13" outlineLevel="2" x14ac:dyDescent="0.25">
      <c r="A32" s="6" t="s">
        <v>472</v>
      </c>
      <c r="B32" s="7" t="s">
        <v>473</v>
      </c>
      <c r="C32" s="7" t="s">
        <v>1364</v>
      </c>
      <c r="D32" s="8" t="s">
        <v>3</v>
      </c>
      <c r="E32" s="9">
        <v>5.58</v>
      </c>
      <c r="F32" s="9">
        <f t="shared" si="0"/>
        <v>6.6959999999999997</v>
      </c>
      <c r="G32" s="9">
        <f t="shared" si="1"/>
        <v>382.23</v>
      </c>
      <c r="H32" s="9">
        <f t="shared" si="2"/>
        <v>458.68</v>
      </c>
      <c r="I32" s="9">
        <f t="shared" si="3"/>
        <v>382.23</v>
      </c>
      <c r="J32" s="9">
        <f t="shared" si="4"/>
        <v>458.68</v>
      </c>
      <c r="K32" s="9"/>
      <c r="L32" s="27" t="str">
        <f t="shared" si="5"/>
        <v/>
      </c>
      <c r="M32" s="28" t="str">
        <f t="shared" si="6"/>
        <v/>
      </c>
    </row>
    <row r="33" spans="1:13" outlineLevel="2" x14ac:dyDescent="0.25">
      <c r="A33" s="6" t="s">
        <v>506</v>
      </c>
      <c r="B33" s="7" t="s">
        <v>507</v>
      </c>
      <c r="C33" s="7" t="s">
        <v>1364</v>
      </c>
      <c r="D33" s="8" t="s">
        <v>3</v>
      </c>
      <c r="E33" s="9">
        <v>5.58</v>
      </c>
      <c r="F33" s="9">
        <f t="shared" si="0"/>
        <v>6.6959999999999997</v>
      </c>
      <c r="G33" s="9">
        <f t="shared" si="1"/>
        <v>382.23</v>
      </c>
      <c r="H33" s="9">
        <f t="shared" si="2"/>
        <v>458.68</v>
      </c>
      <c r="I33" s="9">
        <f t="shared" si="3"/>
        <v>382.23</v>
      </c>
      <c r="J33" s="9">
        <f t="shared" si="4"/>
        <v>458.68</v>
      </c>
      <c r="K33" s="9"/>
      <c r="L33" s="27" t="str">
        <f t="shared" si="5"/>
        <v/>
      </c>
      <c r="M33" s="28" t="str">
        <f t="shared" si="6"/>
        <v/>
      </c>
    </row>
    <row r="34" spans="1:13" outlineLevel="2" x14ac:dyDescent="0.25">
      <c r="A34" s="6" t="s">
        <v>492</v>
      </c>
      <c r="B34" s="7" t="s">
        <v>493</v>
      </c>
      <c r="C34" s="7" t="s">
        <v>1364</v>
      </c>
      <c r="D34" s="8" t="s">
        <v>3</v>
      </c>
      <c r="E34" s="9">
        <v>5.58</v>
      </c>
      <c r="F34" s="9">
        <f t="shared" si="0"/>
        <v>6.6959999999999997</v>
      </c>
      <c r="G34" s="9">
        <f t="shared" si="1"/>
        <v>382.23</v>
      </c>
      <c r="H34" s="9">
        <f t="shared" si="2"/>
        <v>458.68</v>
      </c>
      <c r="I34" s="9">
        <f t="shared" si="3"/>
        <v>382.23</v>
      </c>
      <c r="J34" s="9">
        <f t="shared" si="4"/>
        <v>458.68</v>
      </c>
      <c r="K34" s="9"/>
      <c r="L34" s="27" t="str">
        <f t="shared" si="5"/>
        <v/>
      </c>
      <c r="M34" s="28" t="str">
        <f t="shared" si="6"/>
        <v/>
      </c>
    </row>
    <row r="35" spans="1:13" outlineLevel="2" x14ac:dyDescent="0.25">
      <c r="A35" s="6" t="s">
        <v>484</v>
      </c>
      <c r="B35" s="7" t="s">
        <v>485</v>
      </c>
      <c r="C35" s="7" t="s">
        <v>1364</v>
      </c>
      <c r="D35" s="8" t="s">
        <v>3</v>
      </c>
      <c r="E35" s="9">
        <v>5.58</v>
      </c>
      <c r="F35" s="9">
        <f t="shared" si="0"/>
        <v>6.6959999999999997</v>
      </c>
      <c r="G35" s="9">
        <f t="shared" si="1"/>
        <v>382.23</v>
      </c>
      <c r="H35" s="9">
        <f t="shared" si="2"/>
        <v>458.68</v>
      </c>
      <c r="I35" s="9">
        <f t="shared" si="3"/>
        <v>382.23</v>
      </c>
      <c r="J35" s="9">
        <f t="shared" si="4"/>
        <v>458.68</v>
      </c>
      <c r="K35" s="9"/>
      <c r="L35" s="27" t="str">
        <f t="shared" si="5"/>
        <v/>
      </c>
      <c r="M35" s="28" t="str">
        <f t="shared" si="6"/>
        <v/>
      </c>
    </row>
    <row r="36" spans="1:13" outlineLevel="2" x14ac:dyDescent="0.25">
      <c r="A36" s="6" t="s">
        <v>510</v>
      </c>
      <c r="B36" s="7" t="s">
        <v>511</v>
      </c>
      <c r="C36" s="7" t="s">
        <v>1364</v>
      </c>
      <c r="D36" s="8" t="s">
        <v>3</v>
      </c>
      <c r="E36" s="9">
        <v>5.58</v>
      </c>
      <c r="F36" s="9">
        <f t="shared" si="0"/>
        <v>6.6959999999999997</v>
      </c>
      <c r="G36" s="9">
        <f t="shared" si="1"/>
        <v>382.23</v>
      </c>
      <c r="H36" s="9">
        <f t="shared" si="2"/>
        <v>458.68</v>
      </c>
      <c r="I36" s="9">
        <f t="shared" si="3"/>
        <v>382.23</v>
      </c>
      <c r="J36" s="9">
        <f t="shared" si="4"/>
        <v>458.68</v>
      </c>
      <c r="K36" s="9"/>
      <c r="L36" s="27" t="str">
        <f t="shared" si="5"/>
        <v/>
      </c>
      <c r="M36" s="28" t="str">
        <f t="shared" si="6"/>
        <v/>
      </c>
    </row>
    <row r="37" spans="1:13" outlineLevel="2" x14ac:dyDescent="0.25">
      <c r="A37" s="6" t="s">
        <v>628</v>
      </c>
      <c r="B37" s="7" t="s">
        <v>629</v>
      </c>
      <c r="C37" s="7" t="s">
        <v>1364</v>
      </c>
      <c r="D37" s="8" t="s">
        <v>3</v>
      </c>
      <c r="E37" s="9">
        <v>5.58</v>
      </c>
      <c r="F37" s="9">
        <f t="shared" si="0"/>
        <v>6.6959999999999997</v>
      </c>
      <c r="G37" s="9">
        <f t="shared" si="1"/>
        <v>382.23</v>
      </c>
      <c r="H37" s="9">
        <f t="shared" si="2"/>
        <v>458.68</v>
      </c>
      <c r="I37" s="9">
        <f t="shared" si="3"/>
        <v>382.23</v>
      </c>
      <c r="J37" s="9">
        <f t="shared" si="4"/>
        <v>458.68</v>
      </c>
      <c r="K37" s="9"/>
      <c r="L37" s="27" t="str">
        <f t="shared" si="5"/>
        <v/>
      </c>
      <c r="M37" s="28" t="str">
        <f t="shared" si="6"/>
        <v/>
      </c>
    </row>
    <row r="38" spans="1:13" outlineLevel="2" x14ac:dyDescent="0.25">
      <c r="A38" s="6" t="s">
        <v>676</v>
      </c>
      <c r="B38" s="7" t="s">
        <v>677</v>
      </c>
      <c r="C38" s="7" t="s">
        <v>1364</v>
      </c>
      <c r="D38" s="8" t="s">
        <v>3</v>
      </c>
      <c r="E38" s="9">
        <v>6.15</v>
      </c>
      <c r="F38" s="9">
        <f t="shared" si="0"/>
        <v>7.38</v>
      </c>
      <c r="G38" s="9">
        <f t="shared" si="1"/>
        <v>421.28</v>
      </c>
      <c r="H38" s="9">
        <f t="shared" si="2"/>
        <v>505.54</v>
      </c>
      <c r="I38" s="9">
        <f t="shared" si="3"/>
        <v>421.28</v>
      </c>
      <c r="J38" s="9">
        <f t="shared" si="4"/>
        <v>505.54</v>
      </c>
      <c r="K38" s="9"/>
      <c r="L38" s="27" t="str">
        <f t="shared" si="5"/>
        <v/>
      </c>
      <c r="M38" s="28" t="str">
        <f t="shared" si="6"/>
        <v/>
      </c>
    </row>
    <row r="39" spans="1:13" outlineLevel="2" x14ac:dyDescent="0.25">
      <c r="A39" s="6" t="s">
        <v>666</v>
      </c>
      <c r="B39" s="7" t="s">
        <v>667</v>
      </c>
      <c r="C39" s="7" t="s">
        <v>1364</v>
      </c>
      <c r="D39" s="8" t="s">
        <v>3</v>
      </c>
      <c r="E39" s="9">
        <v>6.15</v>
      </c>
      <c r="F39" s="9">
        <f t="shared" si="0"/>
        <v>7.38</v>
      </c>
      <c r="G39" s="9">
        <f t="shared" si="1"/>
        <v>421.28</v>
      </c>
      <c r="H39" s="9">
        <f t="shared" si="2"/>
        <v>505.54</v>
      </c>
      <c r="I39" s="9">
        <f t="shared" si="3"/>
        <v>421.28</v>
      </c>
      <c r="J39" s="9">
        <f t="shared" si="4"/>
        <v>505.54</v>
      </c>
      <c r="K39" s="9"/>
      <c r="L39" s="27" t="str">
        <f t="shared" si="5"/>
        <v/>
      </c>
      <c r="M39" s="28" t="str">
        <f t="shared" si="6"/>
        <v/>
      </c>
    </row>
    <row r="40" spans="1:13" outlineLevel="2" x14ac:dyDescent="0.25">
      <c r="A40" s="6" t="s">
        <v>532</v>
      </c>
      <c r="B40" s="7" t="s">
        <v>533</v>
      </c>
      <c r="C40" s="7" t="s">
        <v>1364</v>
      </c>
      <c r="D40" s="8" t="s">
        <v>3</v>
      </c>
      <c r="E40" s="9">
        <v>2.14</v>
      </c>
      <c r="F40" s="9">
        <f t="shared" si="0"/>
        <v>2.5680000000000001</v>
      </c>
      <c r="G40" s="9">
        <f t="shared" ref="G40:G71" si="7">ROUND(E40*$H$2,2)</f>
        <v>146.59</v>
      </c>
      <c r="H40" s="9">
        <f t="shared" si="2"/>
        <v>175.91</v>
      </c>
      <c r="I40" s="9">
        <f t="shared" ref="I40:I71" si="8">ROUND(G40*(100-$J$2)/100,2)</f>
        <v>146.59</v>
      </c>
      <c r="J40" s="9">
        <f t="shared" ref="J40:J71" si="9">ROUND(H40*(100-$J$2)/100,2)</f>
        <v>175.91</v>
      </c>
      <c r="K40" s="9"/>
      <c r="L40" s="27" t="str">
        <f t="shared" si="5"/>
        <v/>
      </c>
      <c r="M40" s="28" t="str">
        <f t="shared" si="6"/>
        <v/>
      </c>
    </row>
    <row r="41" spans="1:13" outlineLevel="2" x14ac:dyDescent="0.25">
      <c r="A41" s="6" t="s">
        <v>520</v>
      </c>
      <c r="B41" s="7" t="s">
        <v>521</v>
      </c>
      <c r="C41" s="7" t="s">
        <v>1364</v>
      </c>
      <c r="D41" s="8" t="s">
        <v>3</v>
      </c>
      <c r="E41" s="9">
        <v>2.14</v>
      </c>
      <c r="F41" s="9">
        <f t="shared" si="0"/>
        <v>2.5680000000000001</v>
      </c>
      <c r="G41" s="9">
        <f t="shared" si="7"/>
        <v>146.59</v>
      </c>
      <c r="H41" s="9">
        <f t="shared" si="2"/>
        <v>175.91</v>
      </c>
      <c r="I41" s="9">
        <f t="shared" si="8"/>
        <v>146.59</v>
      </c>
      <c r="J41" s="9">
        <f t="shared" si="9"/>
        <v>175.91</v>
      </c>
      <c r="K41" s="9"/>
      <c r="L41" s="27" t="str">
        <f t="shared" si="5"/>
        <v/>
      </c>
      <c r="M41" s="28" t="str">
        <f t="shared" si="6"/>
        <v/>
      </c>
    </row>
    <row r="42" spans="1:13" outlineLevel="2" x14ac:dyDescent="0.25">
      <c r="A42" s="6" t="s">
        <v>589</v>
      </c>
      <c r="B42" s="7" t="s">
        <v>590</v>
      </c>
      <c r="C42" s="7" t="s">
        <v>1364</v>
      </c>
      <c r="D42" s="8" t="s">
        <v>3</v>
      </c>
      <c r="E42" s="9">
        <v>2.14</v>
      </c>
      <c r="F42" s="9">
        <f t="shared" si="0"/>
        <v>2.5680000000000001</v>
      </c>
      <c r="G42" s="9">
        <f t="shared" si="7"/>
        <v>146.59</v>
      </c>
      <c r="H42" s="9">
        <f t="shared" si="2"/>
        <v>175.91</v>
      </c>
      <c r="I42" s="9">
        <f t="shared" si="8"/>
        <v>146.59</v>
      </c>
      <c r="J42" s="9">
        <f t="shared" si="9"/>
        <v>175.91</v>
      </c>
      <c r="K42" s="9"/>
      <c r="L42" s="27" t="str">
        <f t="shared" si="5"/>
        <v/>
      </c>
      <c r="M42" s="28" t="str">
        <f t="shared" si="6"/>
        <v/>
      </c>
    </row>
    <row r="43" spans="1:13" outlineLevel="2" x14ac:dyDescent="0.25">
      <c r="A43" s="6" t="s">
        <v>603</v>
      </c>
      <c r="B43" s="7" t="s">
        <v>604</v>
      </c>
      <c r="C43" s="7" t="s">
        <v>1364</v>
      </c>
      <c r="D43" s="8" t="s">
        <v>3</v>
      </c>
      <c r="E43" s="9">
        <v>2.14</v>
      </c>
      <c r="F43" s="9">
        <f t="shared" si="0"/>
        <v>2.5680000000000001</v>
      </c>
      <c r="G43" s="9">
        <f t="shared" si="7"/>
        <v>146.59</v>
      </c>
      <c r="H43" s="9">
        <f t="shared" si="2"/>
        <v>175.91</v>
      </c>
      <c r="I43" s="9">
        <f t="shared" si="8"/>
        <v>146.59</v>
      </c>
      <c r="J43" s="9">
        <f t="shared" si="9"/>
        <v>175.91</v>
      </c>
      <c r="K43" s="9"/>
      <c r="L43" s="27" t="str">
        <f t="shared" si="5"/>
        <v/>
      </c>
      <c r="M43" s="28" t="str">
        <f t="shared" si="6"/>
        <v/>
      </c>
    </row>
    <row r="44" spans="1:13" outlineLevel="2" x14ac:dyDescent="0.25">
      <c r="A44" s="6" t="s">
        <v>595</v>
      </c>
      <c r="B44" s="7" t="s">
        <v>596</v>
      </c>
      <c r="C44" s="7" t="s">
        <v>1364</v>
      </c>
      <c r="D44" s="8" t="s">
        <v>3</v>
      </c>
      <c r="E44" s="9">
        <v>2.14</v>
      </c>
      <c r="F44" s="9">
        <f t="shared" si="0"/>
        <v>2.5680000000000001</v>
      </c>
      <c r="G44" s="9">
        <f t="shared" si="7"/>
        <v>146.59</v>
      </c>
      <c r="H44" s="9">
        <f t="shared" si="2"/>
        <v>175.91</v>
      </c>
      <c r="I44" s="9">
        <f t="shared" si="8"/>
        <v>146.59</v>
      </c>
      <c r="J44" s="9">
        <f t="shared" si="9"/>
        <v>175.91</v>
      </c>
      <c r="K44" s="9"/>
      <c r="L44" s="27" t="str">
        <f t="shared" si="5"/>
        <v/>
      </c>
      <c r="M44" s="28" t="str">
        <f t="shared" si="6"/>
        <v/>
      </c>
    </row>
    <row r="45" spans="1:13" outlineLevel="2" x14ac:dyDescent="0.25">
      <c r="A45" s="6" t="s">
        <v>585</v>
      </c>
      <c r="B45" s="7" t="s">
        <v>586</v>
      </c>
      <c r="C45" s="7" t="s">
        <v>1364</v>
      </c>
      <c r="D45" s="8" t="s">
        <v>3</v>
      </c>
      <c r="E45" s="9">
        <v>1.63</v>
      </c>
      <c r="F45" s="9">
        <f t="shared" si="0"/>
        <v>1.9559999999999997</v>
      </c>
      <c r="G45" s="9">
        <f t="shared" si="7"/>
        <v>111.66</v>
      </c>
      <c r="H45" s="9">
        <f t="shared" si="2"/>
        <v>133.99</v>
      </c>
      <c r="I45" s="9">
        <f t="shared" si="8"/>
        <v>111.66</v>
      </c>
      <c r="J45" s="9">
        <f t="shared" si="9"/>
        <v>133.99</v>
      </c>
      <c r="K45" s="9"/>
      <c r="L45" s="27" t="str">
        <f t="shared" si="5"/>
        <v/>
      </c>
      <c r="M45" s="28" t="str">
        <f t="shared" si="6"/>
        <v/>
      </c>
    </row>
    <row r="46" spans="1:13" outlineLevel="2" x14ac:dyDescent="0.25">
      <c r="A46" s="6" t="s">
        <v>538</v>
      </c>
      <c r="B46" s="7" t="s">
        <v>539</v>
      </c>
      <c r="C46" s="7" t="s">
        <v>1364</v>
      </c>
      <c r="D46" s="8" t="s">
        <v>3</v>
      </c>
      <c r="E46" s="9">
        <v>1.63</v>
      </c>
      <c r="F46" s="9">
        <f t="shared" si="0"/>
        <v>1.9559999999999997</v>
      </c>
      <c r="G46" s="9">
        <f t="shared" si="7"/>
        <v>111.66</v>
      </c>
      <c r="H46" s="9">
        <f t="shared" si="2"/>
        <v>133.99</v>
      </c>
      <c r="I46" s="9">
        <f t="shared" si="8"/>
        <v>111.66</v>
      </c>
      <c r="J46" s="9">
        <f t="shared" si="9"/>
        <v>133.99</v>
      </c>
      <c r="K46" s="9"/>
      <c r="L46" s="27" t="str">
        <f t="shared" si="5"/>
        <v/>
      </c>
      <c r="M46" s="28" t="str">
        <f t="shared" si="6"/>
        <v/>
      </c>
    </row>
    <row r="47" spans="1:13" outlineLevel="2" x14ac:dyDescent="0.25">
      <c r="A47" s="6" t="s">
        <v>536</v>
      </c>
      <c r="B47" s="7" t="s">
        <v>537</v>
      </c>
      <c r="C47" s="7" t="s">
        <v>1364</v>
      </c>
      <c r="D47" s="8" t="s">
        <v>3</v>
      </c>
      <c r="E47" s="9">
        <v>1.44</v>
      </c>
      <c r="F47" s="9">
        <f t="shared" si="0"/>
        <v>1.728</v>
      </c>
      <c r="G47" s="9">
        <f t="shared" si="7"/>
        <v>98.64</v>
      </c>
      <c r="H47" s="9">
        <f t="shared" si="2"/>
        <v>118.37</v>
      </c>
      <c r="I47" s="39">
        <f t="shared" si="8"/>
        <v>98.64</v>
      </c>
      <c r="J47" s="9">
        <f t="shared" si="9"/>
        <v>118.37</v>
      </c>
      <c r="K47" s="9"/>
      <c r="L47" s="27" t="str">
        <f t="shared" si="5"/>
        <v/>
      </c>
      <c r="M47" s="28" t="str">
        <f t="shared" si="6"/>
        <v/>
      </c>
    </row>
    <row r="48" spans="1:13" outlineLevel="2" x14ac:dyDescent="0.25">
      <c r="A48" s="6" t="s">
        <v>528</v>
      </c>
      <c r="B48" s="7" t="s">
        <v>529</v>
      </c>
      <c r="C48" s="7" t="s">
        <v>1364</v>
      </c>
      <c r="D48" s="8" t="s">
        <v>3</v>
      </c>
      <c r="E48" s="9">
        <v>1.63</v>
      </c>
      <c r="F48" s="9">
        <f t="shared" si="0"/>
        <v>1.9559999999999997</v>
      </c>
      <c r="G48" s="9">
        <f t="shared" si="7"/>
        <v>111.66</v>
      </c>
      <c r="H48" s="9">
        <f t="shared" si="2"/>
        <v>133.99</v>
      </c>
      <c r="I48" s="9">
        <f t="shared" si="8"/>
        <v>111.66</v>
      </c>
      <c r="J48" s="9">
        <f t="shared" si="9"/>
        <v>133.99</v>
      </c>
      <c r="K48" s="9"/>
      <c r="L48" s="27" t="str">
        <f t="shared" si="5"/>
        <v/>
      </c>
      <c r="M48" s="28" t="str">
        <f t="shared" si="6"/>
        <v/>
      </c>
    </row>
    <row r="49" spans="1:13" outlineLevel="2" x14ac:dyDescent="0.25">
      <c r="A49" s="6" t="s">
        <v>524</v>
      </c>
      <c r="B49" s="7" t="s">
        <v>525</v>
      </c>
      <c r="C49" s="7" t="s">
        <v>1364</v>
      </c>
      <c r="D49" s="8" t="s">
        <v>3</v>
      </c>
      <c r="E49" s="9">
        <v>1.47</v>
      </c>
      <c r="F49" s="9">
        <f t="shared" si="0"/>
        <v>1.764</v>
      </c>
      <c r="G49" s="9">
        <f t="shared" si="7"/>
        <v>100.7</v>
      </c>
      <c r="H49" s="9">
        <f t="shared" si="2"/>
        <v>120.84</v>
      </c>
      <c r="I49" s="39">
        <f t="shared" si="8"/>
        <v>100.7</v>
      </c>
      <c r="J49" s="9">
        <f t="shared" si="9"/>
        <v>120.84</v>
      </c>
      <c r="K49" s="9"/>
      <c r="L49" s="27" t="str">
        <f t="shared" si="5"/>
        <v/>
      </c>
      <c r="M49" s="28" t="str">
        <f t="shared" si="6"/>
        <v/>
      </c>
    </row>
    <row r="50" spans="1:13" outlineLevel="2" x14ac:dyDescent="0.25">
      <c r="A50" s="6" t="s">
        <v>540</v>
      </c>
      <c r="B50" s="7" t="s">
        <v>541</v>
      </c>
      <c r="C50" s="7" t="s">
        <v>1364</v>
      </c>
      <c r="D50" s="8" t="s">
        <v>3</v>
      </c>
      <c r="E50" s="9">
        <v>1.63</v>
      </c>
      <c r="F50" s="9">
        <f t="shared" si="0"/>
        <v>1.9559999999999997</v>
      </c>
      <c r="G50" s="9">
        <f t="shared" si="7"/>
        <v>111.66</v>
      </c>
      <c r="H50" s="9">
        <f t="shared" si="2"/>
        <v>133.99</v>
      </c>
      <c r="I50" s="9">
        <f t="shared" si="8"/>
        <v>111.66</v>
      </c>
      <c r="J50" s="9">
        <f t="shared" si="9"/>
        <v>133.99</v>
      </c>
      <c r="K50" s="9"/>
      <c r="L50" s="27" t="str">
        <f t="shared" si="5"/>
        <v/>
      </c>
      <c r="M50" s="28" t="str">
        <f t="shared" si="6"/>
        <v/>
      </c>
    </row>
    <row r="51" spans="1:13" outlineLevel="2" x14ac:dyDescent="0.25">
      <c r="A51" s="6" t="s">
        <v>607</v>
      </c>
      <c r="B51" s="7" t="s">
        <v>608</v>
      </c>
      <c r="C51" s="7" t="s">
        <v>1364</v>
      </c>
      <c r="D51" s="8" t="s">
        <v>3</v>
      </c>
      <c r="E51" s="9">
        <v>1.63</v>
      </c>
      <c r="F51" s="9">
        <f t="shared" si="0"/>
        <v>1.9559999999999997</v>
      </c>
      <c r="G51" s="9">
        <f t="shared" si="7"/>
        <v>111.66</v>
      </c>
      <c r="H51" s="9">
        <f t="shared" si="2"/>
        <v>133.99</v>
      </c>
      <c r="I51" s="9">
        <f t="shared" si="8"/>
        <v>111.66</v>
      </c>
      <c r="J51" s="9">
        <f t="shared" si="9"/>
        <v>133.99</v>
      </c>
      <c r="K51" s="9"/>
      <c r="L51" s="27" t="str">
        <f t="shared" si="5"/>
        <v/>
      </c>
      <c r="M51" s="28" t="str">
        <f t="shared" si="6"/>
        <v/>
      </c>
    </row>
    <row r="52" spans="1:13" outlineLevel="2" x14ac:dyDescent="0.25">
      <c r="A52" s="36" t="s">
        <v>599</v>
      </c>
      <c r="B52" s="37" t="s">
        <v>600</v>
      </c>
      <c r="C52" s="37" t="s">
        <v>1364</v>
      </c>
      <c r="D52" s="38" t="s">
        <v>3</v>
      </c>
      <c r="E52" s="39">
        <v>1.74</v>
      </c>
      <c r="F52" s="39">
        <f t="shared" si="0"/>
        <v>2.0880000000000001</v>
      </c>
      <c r="G52" s="39">
        <f t="shared" si="7"/>
        <v>119.19</v>
      </c>
      <c r="H52" s="39">
        <f t="shared" si="2"/>
        <v>143.03</v>
      </c>
      <c r="I52" s="39">
        <f t="shared" si="8"/>
        <v>119.19</v>
      </c>
      <c r="J52" s="39">
        <f t="shared" si="9"/>
        <v>143.03</v>
      </c>
      <c r="K52" s="39"/>
      <c r="L52" s="39" t="str">
        <f t="shared" si="5"/>
        <v/>
      </c>
      <c r="M52" s="40" t="str">
        <f t="shared" si="6"/>
        <v/>
      </c>
    </row>
    <row r="53" spans="1:13" outlineLevel="2" x14ac:dyDescent="0.25">
      <c r="A53" s="36" t="s">
        <v>591</v>
      </c>
      <c r="B53" s="37" t="s">
        <v>592</v>
      </c>
      <c r="C53" s="37" t="s">
        <v>1364</v>
      </c>
      <c r="D53" s="38" t="s">
        <v>3</v>
      </c>
      <c r="E53" s="39">
        <v>1.74</v>
      </c>
      <c r="F53" s="39">
        <f t="shared" si="0"/>
        <v>2.0880000000000001</v>
      </c>
      <c r="G53" s="39">
        <f t="shared" si="7"/>
        <v>119.19</v>
      </c>
      <c r="H53" s="39">
        <f t="shared" si="2"/>
        <v>143.03</v>
      </c>
      <c r="I53" s="39">
        <f t="shared" si="8"/>
        <v>119.19</v>
      </c>
      <c r="J53" s="39">
        <f t="shared" si="9"/>
        <v>143.03</v>
      </c>
      <c r="K53" s="39"/>
      <c r="L53" s="39" t="str">
        <f t="shared" si="5"/>
        <v/>
      </c>
      <c r="M53" s="40" t="str">
        <f t="shared" si="6"/>
        <v/>
      </c>
    </row>
    <row r="54" spans="1:13" outlineLevel="2" x14ac:dyDescent="0.25">
      <c r="A54" s="6" t="s">
        <v>579</v>
      </c>
      <c r="B54" s="7" t="s">
        <v>580</v>
      </c>
      <c r="C54" s="7" t="s">
        <v>1364</v>
      </c>
      <c r="D54" s="8" t="s">
        <v>3</v>
      </c>
      <c r="E54" s="9">
        <v>4.24</v>
      </c>
      <c r="F54" s="9">
        <f t="shared" si="0"/>
        <v>5.0880000000000001</v>
      </c>
      <c r="G54" s="9">
        <f t="shared" si="7"/>
        <v>290.44</v>
      </c>
      <c r="H54" s="9">
        <f t="shared" si="2"/>
        <v>348.53</v>
      </c>
      <c r="I54" s="9">
        <f t="shared" si="8"/>
        <v>290.44</v>
      </c>
      <c r="J54" s="9">
        <f t="shared" si="9"/>
        <v>348.53</v>
      </c>
      <c r="K54" s="9"/>
      <c r="L54" s="27" t="str">
        <f t="shared" si="5"/>
        <v/>
      </c>
      <c r="M54" s="28" t="str">
        <f t="shared" si="6"/>
        <v/>
      </c>
    </row>
    <row r="55" spans="1:13" outlineLevel="2" x14ac:dyDescent="0.25">
      <c r="A55" s="6" t="s">
        <v>569</v>
      </c>
      <c r="B55" s="7" t="s">
        <v>570</v>
      </c>
      <c r="C55" s="7" t="s">
        <v>1364</v>
      </c>
      <c r="D55" s="8" t="s">
        <v>3</v>
      </c>
      <c r="E55" s="9">
        <v>4.24</v>
      </c>
      <c r="F55" s="9">
        <f t="shared" si="0"/>
        <v>5.0880000000000001</v>
      </c>
      <c r="G55" s="9">
        <f t="shared" si="7"/>
        <v>290.44</v>
      </c>
      <c r="H55" s="9">
        <f t="shared" si="2"/>
        <v>348.53</v>
      </c>
      <c r="I55" s="9">
        <f t="shared" si="8"/>
        <v>290.44</v>
      </c>
      <c r="J55" s="9">
        <f t="shared" si="9"/>
        <v>348.53</v>
      </c>
      <c r="K55" s="9"/>
      <c r="L55" s="27" t="str">
        <f t="shared" si="5"/>
        <v/>
      </c>
      <c r="M55" s="28" t="str">
        <f t="shared" si="6"/>
        <v/>
      </c>
    </row>
    <row r="56" spans="1:13" outlineLevel="2" x14ac:dyDescent="0.25">
      <c r="A56" s="6" t="s">
        <v>488</v>
      </c>
      <c r="B56" s="7" t="s">
        <v>489</v>
      </c>
      <c r="C56" s="7" t="s">
        <v>1364</v>
      </c>
      <c r="D56" s="8" t="s">
        <v>3</v>
      </c>
      <c r="E56" s="9">
        <v>4.24</v>
      </c>
      <c r="F56" s="9">
        <f t="shared" si="0"/>
        <v>5.0880000000000001</v>
      </c>
      <c r="G56" s="9">
        <f t="shared" si="7"/>
        <v>290.44</v>
      </c>
      <c r="H56" s="9">
        <f t="shared" si="2"/>
        <v>348.53</v>
      </c>
      <c r="I56" s="9">
        <f t="shared" si="8"/>
        <v>290.44</v>
      </c>
      <c r="J56" s="9">
        <f t="shared" si="9"/>
        <v>348.53</v>
      </c>
      <c r="K56" s="9"/>
      <c r="L56" s="27" t="str">
        <f t="shared" si="5"/>
        <v/>
      </c>
      <c r="M56" s="28" t="str">
        <f t="shared" si="6"/>
        <v/>
      </c>
    </row>
    <row r="57" spans="1:13" outlineLevel="2" x14ac:dyDescent="0.25">
      <c r="A57" s="6" t="s">
        <v>476</v>
      </c>
      <c r="B57" s="7" t="s">
        <v>477</v>
      </c>
      <c r="C57" s="7" t="s">
        <v>1364</v>
      </c>
      <c r="D57" s="8" t="s">
        <v>3</v>
      </c>
      <c r="E57" s="9">
        <v>4.24</v>
      </c>
      <c r="F57" s="9">
        <f t="shared" si="0"/>
        <v>5.0880000000000001</v>
      </c>
      <c r="G57" s="9">
        <f t="shared" si="7"/>
        <v>290.44</v>
      </c>
      <c r="H57" s="9">
        <f t="shared" si="2"/>
        <v>348.53</v>
      </c>
      <c r="I57" s="9">
        <f t="shared" si="8"/>
        <v>290.44</v>
      </c>
      <c r="J57" s="9">
        <f t="shared" si="9"/>
        <v>348.53</v>
      </c>
      <c r="K57" s="9"/>
      <c r="L57" s="27" t="str">
        <f t="shared" si="5"/>
        <v/>
      </c>
      <c r="M57" s="28" t="str">
        <f t="shared" si="6"/>
        <v/>
      </c>
    </row>
    <row r="58" spans="1:13" outlineLevel="2" x14ac:dyDescent="0.25">
      <c r="A58" s="6" t="s">
        <v>1099</v>
      </c>
      <c r="B58" s="7" t="s">
        <v>1100</v>
      </c>
      <c r="C58" s="7" t="s">
        <v>1365</v>
      </c>
      <c r="D58" s="8" t="s">
        <v>3</v>
      </c>
      <c r="E58" s="9">
        <v>4.24</v>
      </c>
      <c r="F58" s="9">
        <f t="shared" si="0"/>
        <v>5.0880000000000001</v>
      </c>
      <c r="G58" s="9">
        <f t="shared" si="7"/>
        <v>290.44</v>
      </c>
      <c r="H58" s="9">
        <f t="shared" si="2"/>
        <v>348.53</v>
      </c>
      <c r="I58" s="9">
        <f t="shared" si="8"/>
        <v>290.44</v>
      </c>
      <c r="J58" s="9">
        <f t="shared" si="9"/>
        <v>348.53</v>
      </c>
      <c r="K58" s="9"/>
      <c r="L58" s="27" t="str">
        <f t="shared" si="5"/>
        <v/>
      </c>
      <c r="M58" s="28" t="str">
        <f t="shared" si="6"/>
        <v/>
      </c>
    </row>
    <row r="59" spans="1:13" outlineLevel="2" x14ac:dyDescent="0.25">
      <c r="A59" s="6" t="s">
        <v>470</v>
      </c>
      <c r="B59" s="7" t="s">
        <v>471</v>
      </c>
      <c r="C59" s="7" t="s">
        <v>1364</v>
      </c>
      <c r="D59" s="8" t="s">
        <v>3</v>
      </c>
      <c r="E59" s="9">
        <v>3.26</v>
      </c>
      <c r="F59" s="9">
        <f t="shared" si="0"/>
        <v>3.9119999999999995</v>
      </c>
      <c r="G59" s="9">
        <f t="shared" si="7"/>
        <v>223.31</v>
      </c>
      <c r="H59" s="9">
        <f t="shared" si="2"/>
        <v>267.97000000000003</v>
      </c>
      <c r="I59" s="9">
        <f t="shared" si="8"/>
        <v>223.31</v>
      </c>
      <c r="J59" s="9">
        <f t="shared" si="9"/>
        <v>267.97000000000003</v>
      </c>
      <c r="K59" s="9"/>
      <c r="L59" s="27" t="str">
        <f t="shared" si="5"/>
        <v/>
      </c>
      <c r="M59" s="28" t="str">
        <f t="shared" si="6"/>
        <v/>
      </c>
    </row>
    <row r="60" spans="1:13" outlineLevel="2" x14ac:dyDescent="0.25">
      <c r="A60" s="6" t="s">
        <v>583</v>
      </c>
      <c r="B60" s="7" t="s">
        <v>584</v>
      </c>
      <c r="C60" s="7" t="s">
        <v>1364</v>
      </c>
      <c r="D60" s="8" t="s">
        <v>3</v>
      </c>
      <c r="E60" s="9">
        <v>3.26</v>
      </c>
      <c r="F60" s="9">
        <f t="shared" si="0"/>
        <v>3.9119999999999995</v>
      </c>
      <c r="G60" s="9">
        <f t="shared" si="7"/>
        <v>223.31</v>
      </c>
      <c r="H60" s="9">
        <f t="shared" si="2"/>
        <v>267.97000000000003</v>
      </c>
      <c r="I60" s="9">
        <f t="shared" si="8"/>
        <v>223.31</v>
      </c>
      <c r="J60" s="9">
        <f t="shared" si="9"/>
        <v>267.97000000000003</v>
      </c>
      <c r="K60" s="9"/>
      <c r="L60" s="27" t="str">
        <f t="shared" si="5"/>
        <v/>
      </c>
      <c r="M60" s="28" t="str">
        <f t="shared" si="6"/>
        <v/>
      </c>
    </row>
    <row r="61" spans="1:13" outlineLevel="2" x14ac:dyDescent="0.25">
      <c r="A61" s="36" t="s">
        <v>514</v>
      </c>
      <c r="B61" s="37" t="s">
        <v>515</v>
      </c>
      <c r="C61" s="37" t="s">
        <v>1364</v>
      </c>
      <c r="D61" s="38" t="s">
        <v>3</v>
      </c>
      <c r="E61" s="39">
        <v>3.26</v>
      </c>
      <c r="F61" s="39">
        <f t="shared" si="0"/>
        <v>3.9119999999999995</v>
      </c>
      <c r="G61" s="39">
        <f t="shared" si="7"/>
        <v>223.31</v>
      </c>
      <c r="H61" s="39">
        <f t="shared" si="2"/>
        <v>267.97000000000003</v>
      </c>
      <c r="I61" s="39">
        <f t="shared" si="8"/>
        <v>223.31</v>
      </c>
      <c r="J61" s="39">
        <f t="shared" si="9"/>
        <v>267.97000000000003</v>
      </c>
      <c r="K61" s="39"/>
      <c r="L61" s="39" t="str">
        <f t="shared" si="5"/>
        <v/>
      </c>
      <c r="M61" s="40" t="str">
        <f t="shared" si="6"/>
        <v/>
      </c>
    </row>
    <row r="62" spans="1:13" outlineLevel="2" x14ac:dyDescent="0.25">
      <c r="A62" s="36" t="s">
        <v>575</v>
      </c>
      <c r="B62" s="37" t="s">
        <v>576</v>
      </c>
      <c r="C62" s="37" t="s">
        <v>1364</v>
      </c>
      <c r="D62" s="38" t="s">
        <v>3</v>
      </c>
      <c r="E62" s="39">
        <v>3.26</v>
      </c>
      <c r="F62" s="39">
        <f t="shared" si="0"/>
        <v>3.9119999999999995</v>
      </c>
      <c r="G62" s="39">
        <f t="shared" si="7"/>
        <v>223.31</v>
      </c>
      <c r="H62" s="39">
        <f t="shared" si="2"/>
        <v>267.97000000000003</v>
      </c>
      <c r="I62" s="39">
        <f t="shared" si="8"/>
        <v>223.31</v>
      </c>
      <c r="J62" s="39">
        <f t="shared" si="9"/>
        <v>267.97000000000003</v>
      </c>
      <c r="K62" s="39"/>
      <c r="L62" s="39" t="str">
        <f t="shared" si="5"/>
        <v/>
      </c>
      <c r="M62" s="40" t="str">
        <f t="shared" si="6"/>
        <v/>
      </c>
    </row>
    <row r="63" spans="1:13" outlineLevel="2" x14ac:dyDescent="0.25">
      <c r="A63" s="36" t="s">
        <v>571</v>
      </c>
      <c r="B63" s="37" t="s">
        <v>572</v>
      </c>
      <c r="C63" s="37" t="s">
        <v>1364</v>
      </c>
      <c r="D63" s="38" t="s">
        <v>3</v>
      </c>
      <c r="E63" s="39">
        <v>3.06</v>
      </c>
      <c r="F63" s="39">
        <f t="shared" si="0"/>
        <v>3.6719999999999997</v>
      </c>
      <c r="G63" s="39">
        <f t="shared" si="7"/>
        <v>209.61</v>
      </c>
      <c r="H63" s="39">
        <f t="shared" si="2"/>
        <v>251.53</v>
      </c>
      <c r="I63" s="39">
        <f t="shared" si="8"/>
        <v>209.61</v>
      </c>
      <c r="J63" s="39">
        <f t="shared" si="9"/>
        <v>251.53</v>
      </c>
      <c r="K63" s="39"/>
      <c r="L63" s="39" t="str">
        <f t="shared" si="5"/>
        <v/>
      </c>
      <c r="M63" s="40" t="str">
        <f t="shared" si="6"/>
        <v/>
      </c>
    </row>
    <row r="64" spans="1:13" outlineLevel="2" x14ac:dyDescent="0.25">
      <c r="A64" s="36" t="s">
        <v>516</v>
      </c>
      <c r="B64" s="37" t="s">
        <v>517</v>
      </c>
      <c r="C64" s="37" t="s">
        <v>1364</v>
      </c>
      <c r="D64" s="38" t="s">
        <v>3</v>
      </c>
      <c r="E64" s="39">
        <v>3.26</v>
      </c>
      <c r="F64" s="39">
        <f t="shared" si="0"/>
        <v>3.9119999999999995</v>
      </c>
      <c r="G64" s="39">
        <f t="shared" si="7"/>
        <v>223.31</v>
      </c>
      <c r="H64" s="39">
        <f t="shared" si="2"/>
        <v>267.97000000000003</v>
      </c>
      <c r="I64" s="39">
        <f t="shared" si="8"/>
        <v>223.31</v>
      </c>
      <c r="J64" s="39">
        <f t="shared" si="9"/>
        <v>267.97000000000003</v>
      </c>
      <c r="K64" s="39"/>
      <c r="L64" s="39" t="str">
        <f t="shared" si="5"/>
        <v/>
      </c>
      <c r="M64" s="40" t="str">
        <f t="shared" si="6"/>
        <v/>
      </c>
    </row>
    <row r="65" spans="1:13" outlineLevel="2" x14ac:dyDescent="0.25">
      <c r="A65" s="36" t="s">
        <v>478</v>
      </c>
      <c r="B65" s="37" t="s">
        <v>479</v>
      </c>
      <c r="C65" s="37" t="s">
        <v>1364</v>
      </c>
      <c r="D65" s="38" t="s">
        <v>3</v>
      </c>
      <c r="E65" s="39">
        <v>3.26</v>
      </c>
      <c r="F65" s="39">
        <f t="shared" si="0"/>
        <v>3.9119999999999995</v>
      </c>
      <c r="G65" s="39">
        <f t="shared" si="7"/>
        <v>223.31</v>
      </c>
      <c r="H65" s="39">
        <f t="shared" si="2"/>
        <v>267.97000000000003</v>
      </c>
      <c r="I65" s="39">
        <f t="shared" si="8"/>
        <v>223.31</v>
      </c>
      <c r="J65" s="39">
        <f t="shared" si="9"/>
        <v>267.97000000000003</v>
      </c>
      <c r="K65" s="39"/>
      <c r="L65" s="39" t="str">
        <f t="shared" si="5"/>
        <v/>
      </c>
      <c r="M65" s="40" t="str">
        <f t="shared" si="6"/>
        <v/>
      </c>
    </row>
    <row r="66" spans="1:13" outlineLevel="2" x14ac:dyDescent="0.25">
      <c r="A66" s="36" t="s">
        <v>464</v>
      </c>
      <c r="B66" s="37" t="s">
        <v>465</v>
      </c>
      <c r="C66" s="37" t="s">
        <v>1364</v>
      </c>
      <c r="D66" s="38" t="s">
        <v>3</v>
      </c>
      <c r="E66" s="39">
        <v>3.84</v>
      </c>
      <c r="F66" s="39">
        <f t="shared" si="0"/>
        <v>4.6079999999999997</v>
      </c>
      <c r="G66" s="39">
        <f t="shared" si="7"/>
        <v>263.04000000000002</v>
      </c>
      <c r="H66" s="39">
        <f t="shared" si="2"/>
        <v>315.64999999999998</v>
      </c>
      <c r="I66" s="39">
        <f t="shared" si="8"/>
        <v>263.04000000000002</v>
      </c>
      <c r="J66" s="39">
        <f t="shared" si="9"/>
        <v>315.64999999999998</v>
      </c>
      <c r="K66" s="39"/>
      <c r="L66" s="39" t="str">
        <f t="shared" si="5"/>
        <v/>
      </c>
      <c r="M66" s="40" t="str">
        <f t="shared" si="6"/>
        <v/>
      </c>
    </row>
    <row r="67" spans="1:13" outlineLevel="2" x14ac:dyDescent="0.25">
      <c r="A67" s="36" t="s">
        <v>468</v>
      </c>
      <c r="B67" s="37" t="s">
        <v>469</v>
      </c>
      <c r="C67" s="37" t="s">
        <v>1364</v>
      </c>
      <c r="D67" s="38" t="s">
        <v>3</v>
      </c>
      <c r="E67" s="39">
        <v>3.84</v>
      </c>
      <c r="F67" s="39">
        <f t="shared" si="0"/>
        <v>4.6079999999999997</v>
      </c>
      <c r="G67" s="39">
        <f t="shared" si="7"/>
        <v>263.04000000000002</v>
      </c>
      <c r="H67" s="39">
        <f t="shared" si="2"/>
        <v>315.64999999999998</v>
      </c>
      <c r="I67" s="39">
        <f t="shared" si="8"/>
        <v>263.04000000000002</v>
      </c>
      <c r="J67" s="39">
        <f t="shared" si="9"/>
        <v>315.64999999999998</v>
      </c>
      <c r="K67" s="39"/>
      <c r="L67" s="39" t="str">
        <f t="shared" si="5"/>
        <v/>
      </c>
      <c r="M67" s="40" t="str">
        <f t="shared" si="6"/>
        <v/>
      </c>
    </row>
    <row r="68" spans="1:13" outlineLevel="2" x14ac:dyDescent="0.25">
      <c r="A68" s="6" t="s">
        <v>486</v>
      </c>
      <c r="B68" s="7" t="s">
        <v>487</v>
      </c>
      <c r="C68" s="7" t="s">
        <v>1364</v>
      </c>
      <c r="D68" s="8" t="s">
        <v>3</v>
      </c>
      <c r="E68" s="9">
        <v>6.37</v>
      </c>
      <c r="F68" s="9">
        <f t="shared" si="0"/>
        <v>7.6440000000000001</v>
      </c>
      <c r="G68" s="9">
        <f t="shared" si="7"/>
        <v>436.35</v>
      </c>
      <c r="H68" s="9">
        <f t="shared" si="2"/>
        <v>523.62</v>
      </c>
      <c r="I68" s="9">
        <f t="shared" si="8"/>
        <v>436.35</v>
      </c>
      <c r="J68" s="9">
        <f t="shared" si="9"/>
        <v>523.62</v>
      </c>
      <c r="K68" s="9"/>
      <c r="L68" s="27" t="str">
        <f t="shared" si="5"/>
        <v/>
      </c>
      <c r="M68" s="28" t="str">
        <f t="shared" si="6"/>
        <v/>
      </c>
    </row>
    <row r="69" spans="1:13" outlineLevel="2" x14ac:dyDescent="0.25">
      <c r="A69" s="6" t="s">
        <v>504</v>
      </c>
      <c r="B69" s="7" t="s">
        <v>505</v>
      </c>
      <c r="C69" s="7" t="s">
        <v>1364</v>
      </c>
      <c r="D69" s="8" t="s">
        <v>3</v>
      </c>
      <c r="E69" s="9">
        <v>6.37</v>
      </c>
      <c r="F69" s="9">
        <f t="shared" si="0"/>
        <v>7.6440000000000001</v>
      </c>
      <c r="G69" s="9">
        <f t="shared" si="7"/>
        <v>436.35</v>
      </c>
      <c r="H69" s="9">
        <f t="shared" si="2"/>
        <v>523.62</v>
      </c>
      <c r="I69" s="9">
        <f t="shared" si="8"/>
        <v>436.35</v>
      </c>
      <c r="J69" s="9">
        <f t="shared" si="9"/>
        <v>523.62</v>
      </c>
      <c r="K69" s="9"/>
      <c r="L69" s="27" t="str">
        <f t="shared" si="5"/>
        <v/>
      </c>
      <c r="M69" s="28" t="str">
        <f t="shared" si="6"/>
        <v/>
      </c>
    </row>
    <row r="70" spans="1:13" outlineLevel="2" x14ac:dyDescent="0.25">
      <c r="A70" s="6" t="s">
        <v>587</v>
      </c>
      <c r="B70" s="7" t="s">
        <v>588</v>
      </c>
      <c r="C70" s="7" t="s">
        <v>1364</v>
      </c>
      <c r="D70" s="8" t="s">
        <v>3</v>
      </c>
      <c r="E70" s="9">
        <v>6.37</v>
      </c>
      <c r="F70" s="9">
        <f t="shared" si="0"/>
        <v>7.6440000000000001</v>
      </c>
      <c r="G70" s="9">
        <f t="shared" si="7"/>
        <v>436.35</v>
      </c>
      <c r="H70" s="9">
        <f t="shared" si="2"/>
        <v>523.62</v>
      </c>
      <c r="I70" s="9">
        <f t="shared" si="8"/>
        <v>436.35</v>
      </c>
      <c r="J70" s="9">
        <f t="shared" si="9"/>
        <v>523.62</v>
      </c>
      <c r="K70" s="9"/>
      <c r="L70" s="27" t="str">
        <f t="shared" si="5"/>
        <v/>
      </c>
      <c r="M70" s="28" t="str">
        <f t="shared" si="6"/>
        <v/>
      </c>
    </row>
    <row r="71" spans="1:13" outlineLevel="2" x14ac:dyDescent="0.25">
      <c r="A71" s="6" t="s">
        <v>640</v>
      </c>
      <c r="B71" s="7" t="s">
        <v>641</v>
      </c>
      <c r="C71" s="7" t="s">
        <v>1364</v>
      </c>
      <c r="D71" s="8" t="s">
        <v>3</v>
      </c>
      <c r="E71" s="9">
        <v>6.37</v>
      </c>
      <c r="F71" s="9">
        <f t="shared" si="0"/>
        <v>7.6440000000000001</v>
      </c>
      <c r="G71" s="9">
        <f t="shared" si="7"/>
        <v>436.35</v>
      </c>
      <c r="H71" s="9">
        <f t="shared" si="2"/>
        <v>523.62</v>
      </c>
      <c r="I71" s="9">
        <f t="shared" si="8"/>
        <v>436.35</v>
      </c>
      <c r="J71" s="9">
        <f t="shared" si="9"/>
        <v>523.62</v>
      </c>
      <c r="K71" s="9"/>
      <c r="L71" s="27" t="str">
        <f t="shared" si="5"/>
        <v/>
      </c>
      <c r="M71" s="28" t="str">
        <f t="shared" si="6"/>
        <v/>
      </c>
    </row>
    <row r="72" spans="1:13" outlineLevel="2" x14ac:dyDescent="0.25">
      <c r="A72" s="6" t="s">
        <v>670</v>
      </c>
      <c r="B72" s="7" t="s">
        <v>671</v>
      </c>
      <c r="C72" s="7" t="s">
        <v>1364</v>
      </c>
      <c r="D72" s="8" t="s">
        <v>3</v>
      </c>
      <c r="E72" s="9">
        <v>6.37</v>
      </c>
      <c r="F72" s="9">
        <f t="shared" ref="F72:F102" si="10">E72*1.2</f>
        <v>7.6440000000000001</v>
      </c>
      <c r="G72" s="9">
        <f t="shared" ref="G72:G102" si="11">ROUND(E72*$H$2,2)</f>
        <v>436.35</v>
      </c>
      <c r="H72" s="9">
        <f t="shared" ref="H72:H102" si="12">ROUND(G72*1.2,2)</f>
        <v>523.62</v>
      </c>
      <c r="I72" s="9">
        <f t="shared" ref="I72:I102" si="13">ROUND(G72*(100-$J$2)/100,2)</f>
        <v>436.35</v>
      </c>
      <c r="J72" s="9">
        <f t="shared" ref="J72:J102" si="14">ROUND(H72*(100-$J$2)/100,2)</f>
        <v>523.62</v>
      </c>
      <c r="K72" s="9"/>
      <c r="L72" s="27" t="str">
        <f t="shared" si="5"/>
        <v/>
      </c>
      <c r="M72" s="28" t="str">
        <f t="shared" si="6"/>
        <v/>
      </c>
    </row>
    <row r="73" spans="1:13" outlineLevel="2" x14ac:dyDescent="0.25">
      <c r="A73" s="6" t="s">
        <v>660</v>
      </c>
      <c r="B73" s="7" t="s">
        <v>661</v>
      </c>
      <c r="C73" s="7" t="s">
        <v>1364</v>
      </c>
      <c r="D73" s="8" t="s">
        <v>3</v>
      </c>
      <c r="E73" s="9">
        <v>4.88</v>
      </c>
      <c r="F73" s="9">
        <f t="shared" si="10"/>
        <v>5.8559999999999999</v>
      </c>
      <c r="G73" s="9">
        <f t="shared" si="11"/>
        <v>334.28</v>
      </c>
      <c r="H73" s="9">
        <f t="shared" si="12"/>
        <v>401.14</v>
      </c>
      <c r="I73" s="9">
        <f t="shared" si="13"/>
        <v>334.28</v>
      </c>
      <c r="J73" s="9">
        <f t="shared" si="14"/>
        <v>401.14</v>
      </c>
      <c r="K73" s="9"/>
      <c r="L73" s="27" t="str">
        <f t="shared" ref="L73:L108" si="15">IF(K73*I73=0,"",K73*I73)</f>
        <v/>
      </c>
      <c r="M73" s="28" t="str">
        <f t="shared" ref="M73:M108" si="16">IF(K73*J73=0,"",L73*1.2)</f>
        <v/>
      </c>
    </row>
    <row r="74" spans="1:13" outlineLevel="2" x14ac:dyDescent="0.25">
      <c r="A74" s="6" t="s">
        <v>474</v>
      </c>
      <c r="B74" s="7" t="s">
        <v>475</v>
      </c>
      <c r="C74" s="7" t="s">
        <v>1364</v>
      </c>
      <c r="D74" s="8" t="s">
        <v>3</v>
      </c>
      <c r="E74" s="9">
        <v>4.88</v>
      </c>
      <c r="F74" s="9">
        <f t="shared" si="10"/>
        <v>5.8559999999999999</v>
      </c>
      <c r="G74" s="9">
        <f t="shared" si="11"/>
        <v>334.28</v>
      </c>
      <c r="H74" s="9">
        <f t="shared" si="12"/>
        <v>401.14</v>
      </c>
      <c r="I74" s="9">
        <f t="shared" si="13"/>
        <v>334.28</v>
      </c>
      <c r="J74" s="9">
        <f t="shared" si="14"/>
        <v>401.14</v>
      </c>
      <c r="K74" s="9"/>
      <c r="L74" s="27" t="str">
        <f t="shared" si="15"/>
        <v/>
      </c>
      <c r="M74" s="28" t="str">
        <f t="shared" si="16"/>
        <v/>
      </c>
    </row>
    <row r="75" spans="1:13" outlineLevel="2" x14ac:dyDescent="0.25">
      <c r="A75" s="6" t="s">
        <v>480</v>
      </c>
      <c r="B75" s="7" t="s">
        <v>481</v>
      </c>
      <c r="C75" s="7" t="s">
        <v>1364</v>
      </c>
      <c r="D75" s="8" t="s">
        <v>3</v>
      </c>
      <c r="E75" s="9">
        <v>4.88</v>
      </c>
      <c r="F75" s="9">
        <f t="shared" si="10"/>
        <v>5.8559999999999999</v>
      </c>
      <c r="G75" s="9">
        <f t="shared" si="11"/>
        <v>334.28</v>
      </c>
      <c r="H75" s="9">
        <f t="shared" si="12"/>
        <v>401.14</v>
      </c>
      <c r="I75" s="9">
        <f t="shared" si="13"/>
        <v>334.28</v>
      </c>
      <c r="J75" s="9">
        <f t="shared" si="14"/>
        <v>401.14</v>
      </c>
      <c r="K75" s="9"/>
      <c r="L75" s="27" t="str">
        <f t="shared" si="15"/>
        <v/>
      </c>
      <c r="M75" s="28" t="str">
        <f t="shared" si="16"/>
        <v/>
      </c>
    </row>
    <row r="76" spans="1:13" outlineLevel="2" x14ac:dyDescent="0.25">
      <c r="A76" s="36" t="s">
        <v>494</v>
      </c>
      <c r="B76" s="37" t="s">
        <v>495</v>
      </c>
      <c r="C76" s="37" t="s">
        <v>1364</v>
      </c>
      <c r="D76" s="38" t="s">
        <v>3</v>
      </c>
      <c r="E76" s="39">
        <v>4.88</v>
      </c>
      <c r="F76" s="39">
        <f t="shared" si="10"/>
        <v>5.8559999999999999</v>
      </c>
      <c r="G76" s="39">
        <f t="shared" si="11"/>
        <v>334.28</v>
      </c>
      <c r="H76" s="39">
        <f t="shared" si="12"/>
        <v>401.14</v>
      </c>
      <c r="I76" s="39">
        <f t="shared" si="13"/>
        <v>334.28</v>
      </c>
      <c r="J76" s="39">
        <f t="shared" si="14"/>
        <v>401.14</v>
      </c>
      <c r="K76" s="39"/>
      <c r="L76" s="39" t="str">
        <f t="shared" si="15"/>
        <v/>
      </c>
      <c r="M76" s="40" t="str">
        <f t="shared" si="16"/>
        <v/>
      </c>
    </row>
    <row r="77" spans="1:13" outlineLevel="2" x14ac:dyDescent="0.25">
      <c r="A77" s="36" t="s">
        <v>498</v>
      </c>
      <c r="B77" s="37" t="s">
        <v>499</v>
      </c>
      <c r="C77" s="37" t="s">
        <v>1364</v>
      </c>
      <c r="D77" s="38" t="s">
        <v>3</v>
      </c>
      <c r="E77" s="39">
        <v>4.88</v>
      </c>
      <c r="F77" s="39">
        <f t="shared" si="10"/>
        <v>5.8559999999999999</v>
      </c>
      <c r="G77" s="39">
        <f t="shared" si="11"/>
        <v>334.28</v>
      </c>
      <c r="H77" s="39">
        <f t="shared" si="12"/>
        <v>401.14</v>
      </c>
      <c r="I77" s="39">
        <f t="shared" si="13"/>
        <v>334.28</v>
      </c>
      <c r="J77" s="39">
        <f t="shared" si="14"/>
        <v>401.14</v>
      </c>
      <c r="K77" s="39"/>
      <c r="L77" s="39" t="str">
        <f t="shared" si="15"/>
        <v/>
      </c>
      <c r="M77" s="40" t="str">
        <f t="shared" si="16"/>
        <v/>
      </c>
    </row>
    <row r="78" spans="1:13" outlineLevel="2" x14ac:dyDescent="0.25">
      <c r="A78" s="36" t="s">
        <v>500</v>
      </c>
      <c r="B78" s="37" t="s">
        <v>501</v>
      </c>
      <c r="C78" s="37" t="s">
        <v>1364</v>
      </c>
      <c r="D78" s="38" t="s">
        <v>3</v>
      </c>
      <c r="E78" s="39">
        <v>4.88</v>
      </c>
      <c r="F78" s="39">
        <f t="shared" si="10"/>
        <v>5.8559999999999999</v>
      </c>
      <c r="G78" s="39">
        <f t="shared" si="11"/>
        <v>334.28</v>
      </c>
      <c r="H78" s="39">
        <f t="shared" si="12"/>
        <v>401.14</v>
      </c>
      <c r="I78" s="39">
        <f t="shared" si="13"/>
        <v>334.28</v>
      </c>
      <c r="J78" s="39">
        <f t="shared" si="14"/>
        <v>401.14</v>
      </c>
      <c r="K78" s="39"/>
      <c r="L78" s="39" t="str">
        <f t="shared" si="15"/>
        <v/>
      </c>
      <c r="M78" s="40" t="str">
        <f t="shared" si="16"/>
        <v/>
      </c>
    </row>
    <row r="79" spans="1:13" outlineLevel="2" x14ac:dyDescent="0.25">
      <c r="A79" s="36" t="s">
        <v>642</v>
      </c>
      <c r="B79" s="37" t="s">
        <v>643</v>
      </c>
      <c r="C79" s="37" t="s">
        <v>1364</v>
      </c>
      <c r="D79" s="38" t="s">
        <v>3</v>
      </c>
      <c r="E79" s="39">
        <v>4.88</v>
      </c>
      <c r="F79" s="39">
        <f t="shared" si="10"/>
        <v>5.8559999999999999</v>
      </c>
      <c r="G79" s="39">
        <f t="shared" si="11"/>
        <v>334.28</v>
      </c>
      <c r="H79" s="39">
        <f t="shared" si="12"/>
        <v>401.14</v>
      </c>
      <c r="I79" s="39">
        <f t="shared" si="13"/>
        <v>334.28</v>
      </c>
      <c r="J79" s="39">
        <f t="shared" si="14"/>
        <v>401.14</v>
      </c>
      <c r="K79" s="39"/>
      <c r="L79" s="39" t="str">
        <f t="shared" si="15"/>
        <v/>
      </c>
      <c r="M79" s="40" t="str">
        <f t="shared" si="16"/>
        <v/>
      </c>
    </row>
    <row r="80" spans="1:13" outlineLevel="2" x14ac:dyDescent="0.25">
      <c r="A80" s="36" t="s">
        <v>674</v>
      </c>
      <c r="B80" s="37" t="s">
        <v>675</v>
      </c>
      <c r="C80" s="37" t="s">
        <v>1364</v>
      </c>
      <c r="D80" s="38" t="s">
        <v>3</v>
      </c>
      <c r="E80" s="39">
        <v>5.74</v>
      </c>
      <c r="F80" s="39">
        <f t="shared" si="10"/>
        <v>6.8879999999999999</v>
      </c>
      <c r="G80" s="39">
        <f t="shared" si="11"/>
        <v>393.19</v>
      </c>
      <c r="H80" s="39">
        <f t="shared" si="12"/>
        <v>471.83</v>
      </c>
      <c r="I80" s="39">
        <f t="shared" si="13"/>
        <v>393.19</v>
      </c>
      <c r="J80" s="39">
        <f t="shared" si="14"/>
        <v>471.83</v>
      </c>
      <c r="K80" s="39"/>
      <c r="L80" s="39" t="str">
        <f t="shared" si="15"/>
        <v/>
      </c>
      <c r="M80" s="40" t="str">
        <f t="shared" si="16"/>
        <v/>
      </c>
    </row>
    <row r="81" spans="1:13" outlineLevel="2" x14ac:dyDescent="0.25">
      <c r="A81" s="36" t="s">
        <v>664</v>
      </c>
      <c r="B81" s="37" t="s">
        <v>665</v>
      </c>
      <c r="C81" s="37" t="s">
        <v>1364</v>
      </c>
      <c r="D81" s="38" t="s">
        <v>3</v>
      </c>
      <c r="E81" s="39">
        <v>5.74</v>
      </c>
      <c r="F81" s="39">
        <f t="shared" si="10"/>
        <v>6.8879999999999999</v>
      </c>
      <c r="G81" s="39">
        <f t="shared" si="11"/>
        <v>393.19</v>
      </c>
      <c r="H81" s="39">
        <f t="shared" si="12"/>
        <v>471.83</v>
      </c>
      <c r="I81" s="39">
        <f t="shared" si="13"/>
        <v>393.19</v>
      </c>
      <c r="J81" s="39">
        <f t="shared" si="14"/>
        <v>471.83</v>
      </c>
      <c r="K81" s="39"/>
      <c r="L81" s="39" t="str">
        <f t="shared" si="15"/>
        <v/>
      </c>
      <c r="M81" s="40" t="str">
        <f t="shared" si="16"/>
        <v/>
      </c>
    </row>
    <row r="82" spans="1:13" outlineLevel="2" x14ac:dyDescent="0.25">
      <c r="A82" s="6" t="s">
        <v>656</v>
      </c>
      <c r="B82" s="7" t="s">
        <v>657</v>
      </c>
      <c r="C82" s="7" t="s">
        <v>1364</v>
      </c>
      <c r="D82" s="8" t="s">
        <v>3</v>
      </c>
      <c r="E82" s="9">
        <v>6.56</v>
      </c>
      <c r="F82" s="9">
        <f t="shared" si="10"/>
        <v>7.871999999999999</v>
      </c>
      <c r="G82" s="9">
        <f t="shared" si="11"/>
        <v>449.36</v>
      </c>
      <c r="H82" s="9">
        <f t="shared" si="12"/>
        <v>539.23</v>
      </c>
      <c r="I82" s="9">
        <f t="shared" si="13"/>
        <v>449.36</v>
      </c>
      <c r="J82" s="9">
        <f t="shared" si="14"/>
        <v>539.23</v>
      </c>
      <c r="K82" s="9"/>
      <c r="L82" s="27" t="str">
        <f t="shared" si="15"/>
        <v/>
      </c>
      <c r="M82" s="28" t="str">
        <f t="shared" si="16"/>
        <v/>
      </c>
    </row>
    <row r="83" spans="1:13" outlineLevel="2" x14ac:dyDescent="0.25">
      <c r="A83" s="6" t="s">
        <v>1101</v>
      </c>
      <c r="B83" s="7" t="s">
        <v>1102</v>
      </c>
      <c r="C83" s="7" t="s">
        <v>1365</v>
      </c>
      <c r="D83" s="8" t="s">
        <v>3</v>
      </c>
      <c r="E83" s="9">
        <v>6.56</v>
      </c>
      <c r="F83" s="9">
        <f t="shared" si="10"/>
        <v>7.871999999999999</v>
      </c>
      <c r="G83" s="9">
        <f t="shared" si="11"/>
        <v>449.36</v>
      </c>
      <c r="H83" s="9">
        <f t="shared" si="12"/>
        <v>539.23</v>
      </c>
      <c r="I83" s="9">
        <f t="shared" si="13"/>
        <v>449.36</v>
      </c>
      <c r="J83" s="9">
        <f t="shared" si="14"/>
        <v>539.23</v>
      </c>
      <c r="K83" s="9"/>
      <c r="L83" s="27" t="str">
        <f t="shared" si="15"/>
        <v/>
      </c>
      <c r="M83" s="28" t="str">
        <f t="shared" si="16"/>
        <v/>
      </c>
    </row>
    <row r="84" spans="1:13" outlineLevel="2" x14ac:dyDescent="0.25">
      <c r="A84" s="6" t="s">
        <v>654</v>
      </c>
      <c r="B84" s="7" t="s">
        <v>655</v>
      </c>
      <c r="C84" s="7" t="s">
        <v>1364</v>
      </c>
      <c r="D84" s="8" t="s">
        <v>3</v>
      </c>
      <c r="E84" s="9">
        <v>6.56</v>
      </c>
      <c r="F84" s="9">
        <f t="shared" si="10"/>
        <v>7.871999999999999</v>
      </c>
      <c r="G84" s="9">
        <f t="shared" si="11"/>
        <v>449.36</v>
      </c>
      <c r="H84" s="9">
        <f t="shared" si="12"/>
        <v>539.23</v>
      </c>
      <c r="I84" s="9">
        <f t="shared" si="13"/>
        <v>449.36</v>
      </c>
      <c r="J84" s="9">
        <f t="shared" si="14"/>
        <v>539.23</v>
      </c>
      <c r="K84" s="9"/>
      <c r="L84" s="27" t="str">
        <f t="shared" si="15"/>
        <v/>
      </c>
      <c r="M84" s="28" t="str">
        <f t="shared" si="16"/>
        <v/>
      </c>
    </row>
    <row r="85" spans="1:13" outlineLevel="2" x14ac:dyDescent="0.25">
      <c r="A85" s="6" t="s">
        <v>652</v>
      </c>
      <c r="B85" s="7" t="s">
        <v>653</v>
      </c>
      <c r="C85" s="7" t="s">
        <v>1364</v>
      </c>
      <c r="D85" s="8" t="s">
        <v>3</v>
      </c>
      <c r="E85" s="9">
        <v>6.56</v>
      </c>
      <c r="F85" s="9">
        <f t="shared" si="10"/>
        <v>7.871999999999999</v>
      </c>
      <c r="G85" s="9">
        <f t="shared" si="11"/>
        <v>449.36</v>
      </c>
      <c r="H85" s="9">
        <f t="shared" si="12"/>
        <v>539.23</v>
      </c>
      <c r="I85" s="9">
        <f t="shared" si="13"/>
        <v>449.36</v>
      </c>
      <c r="J85" s="9">
        <f t="shared" si="14"/>
        <v>539.23</v>
      </c>
      <c r="K85" s="9"/>
      <c r="L85" s="27" t="str">
        <f t="shared" si="15"/>
        <v/>
      </c>
      <c r="M85" s="28" t="str">
        <f t="shared" si="16"/>
        <v/>
      </c>
    </row>
    <row r="86" spans="1:13" outlineLevel="2" x14ac:dyDescent="0.25">
      <c r="A86" s="6" t="s">
        <v>650</v>
      </c>
      <c r="B86" s="7" t="s">
        <v>651</v>
      </c>
      <c r="C86" s="7" t="s">
        <v>1364</v>
      </c>
      <c r="D86" s="8" t="s">
        <v>3</v>
      </c>
      <c r="E86" s="9">
        <v>6.56</v>
      </c>
      <c r="F86" s="9">
        <f t="shared" si="10"/>
        <v>7.871999999999999</v>
      </c>
      <c r="G86" s="9">
        <f t="shared" si="11"/>
        <v>449.36</v>
      </c>
      <c r="H86" s="9">
        <f t="shared" si="12"/>
        <v>539.23</v>
      </c>
      <c r="I86" s="9">
        <f t="shared" si="13"/>
        <v>449.36</v>
      </c>
      <c r="J86" s="9">
        <f t="shared" si="14"/>
        <v>539.23</v>
      </c>
      <c r="K86" s="9"/>
      <c r="L86" s="27" t="str">
        <f t="shared" si="15"/>
        <v/>
      </c>
      <c r="M86" s="28" t="str">
        <f t="shared" si="16"/>
        <v/>
      </c>
    </row>
    <row r="87" spans="1:13" outlineLevel="2" x14ac:dyDescent="0.25">
      <c r="A87" s="6" t="s">
        <v>648</v>
      </c>
      <c r="B87" s="7" t="s">
        <v>649</v>
      </c>
      <c r="C87" s="7" t="s">
        <v>1364</v>
      </c>
      <c r="D87" s="8" t="s">
        <v>3</v>
      </c>
      <c r="E87" s="9">
        <v>7.15</v>
      </c>
      <c r="F87" s="9">
        <f t="shared" si="10"/>
        <v>8.58</v>
      </c>
      <c r="G87" s="9">
        <f t="shared" si="11"/>
        <v>489.78</v>
      </c>
      <c r="H87" s="9">
        <f t="shared" si="12"/>
        <v>587.74</v>
      </c>
      <c r="I87" s="9">
        <f t="shared" si="13"/>
        <v>489.78</v>
      </c>
      <c r="J87" s="9">
        <f t="shared" si="14"/>
        <v>587.74</v>
      </c>
      <c r="K87" s="9"/>
      <c r="L87" s="27" t="str">
        <f t="shared" si="15"/>
        <v/>
      </c>
      <c r="M87" s="28" t="str">
        <f t="shared" si="16"/>
        <v/>
      </c>
    </row>
    <row r="88" spans="1:13" outlineLevel="2" x14ac:dyDescent="0.25">
      <c r="A88" s="6" t="s">
        <v>646</v>
      </c>
      <c r="B88" s="7" t="s">
        <v>647</v>
      </c>
      <c r="C88" s="7" t="s">
        <v>1364</v>
      </c>
      <c r="D88" s="8" t="s">
        <v>3</v>
      </c>
      <c r="E88" s="9">
        <v>7.15</v>
      </c>
      <c r="F88" s="9">
        <f t="shared" si="10"/>
        <v>8.58</v>
      </c>
      <c r="G88" s="9">
        <f t="shared" si="11"/>
        <v>489.78</v>
      </c>
      <c r="H88" s="9">
        <f t="shared" si="12"/>
        <v>587.74</v>
      </c>
      <c r="I88" s="9">
        <f t="shared" si="13"/>
        <v>489.78</v>
      </c>
      <c r="J88" s="9">
        <f t="shared" si="14"/>
        <v>587.74</v>
      </c>
      <c r="K88" s="9"/>
      <c r="L88" s="27" t="str">
        <f t="shared" si="15"/>
        <v/>
      </c>
      <c r="M88" s="28" t="str">
        <f t="shared" si="16"/>
        <v/>
      </c>
    </row>
    <row r="89" spans="1:13" outlineLevel="2" x14ac:dyDescent="0.25">
      <c r="A89" s="6" t="s">
        <v>490</v>
      </c>
      <c r="B89" s="7" t="s">
        <v>491</v>
      </c>
      <c r="C89" s="7" t="s">
        <v>1364</v>
      </c>
      <c r="D89" s="8" t="s">
        <v>3</v>
      </c>
      <c r="E89" s="9">
        <v>6.37</v>
      </c>
      <c r="F89" s="9">
        <f t="shared" si="10"/>
        <v>7.6440000000000001</v>
      </c>
      <c r="G89" s="9">
        <f t="shared" si="11"/>
        <v>436.35</v>
      </c>
      <c r="H89" s="9">
        <f t="shared" si="12"/>
        <v>523.62</v>
      </c>
      <c r="I89" s="9">
        <f t="shared" si="13"/>
        <v>436.35</v>
      </c>
      <c r="J89" s="9">
        <f t="shared" si="14"/>
        <v>523.62</v>
      </c>
      <c r="K89" s="9"/>
      <c r="L89" s="27" t="str">
        <f t="shared" si="15"/>
        <v/>
      </c>
      <c r="M89" s="28" t="str">
        <f t="shared" si="16"/>
        <v/>
      </c>
    </row>
    <row r="90" spans="1:13" outlineLevel="2" x14ac:dyDescent="0.25">
      <c r="A90" s="6" t="s">
        <v>508</v>
      </c>
      <c r="B90" s="7" t="s">
        <v>509</v>
      </c>
      <c r="C90" s="7" t="s">
        <v>1364</v>
      </c>
      <c r="D90" s="8" t="s">
        <v>3</v>
      </c>
      <c r="E90" s="9">
        <v>6.37</v>
      </c>
      <c r="F90" s="9">
        <f t="shared" si="10"/>
        <v>7.6440000000000001</v>
      </c>
      <c r="G90" s="9">
        <f t="shared" si="11"/>
        <v>436.35</v>
      </c>
      <c r="H90" s="9">
        <f t="shared" si="12"/>
        <v>523.62</v>
      </c>
      <c r="I90" s="9">
        <f t="shared" si="13"/>
        <v>436.35</v>
      </c>
      <c r="J90" s="9">
        <f t="shared" si="14"/>
        <v>523.62</v>
      </c>
      <c r="K90" s="9"/>
      <c r="L90" s="27" t="str">
        <f t="shared" si="15"/>
        <v/>
      </c>
      <c r="M90" s="28" t="str">
        <f t="shared" si="16"/>
        <v/>
      </c>
    </row>
    <row r="91" spans="1:13" outlineLevel="2" x14ac:dyDescent="0.25">
      <c r="A91" s="6" t="s">
        <v>613</v>
      </c>
      <c r="B91" s="7" t="s">
        <v>614</v>
      </c>
      <c r="C91" s="7" t="s">
        <v>1364</v>
      </c>
      <c r="D91" s="8" t="s">
        <v>3</v>
      </c>
      <c r="E91" s="9">
        <v>6.37</v>
      </c>
      <c r="F91" s="9">
        <f t="shared" si="10"/>
        <v>7.6440000000000001</v>
      </c>
      <c r="G91" s="9">
        <f t="shared" si="11"/>
        <v>436.35</v>
      </c>
      <c r="H91" s="9">
        <f t="shared" si="12"/>
        <v>523.62</v>
      </c>
      <c r="I91" s="9">
        <f t="shared" si="13"/>
        <v>436.35</v>
      </c>
      <c r="J91" s="9">
        <f t="shared" si="14"/>
        <v>523.62</v>
      </c>
      <c r="K91" s="9"/>
      <c r="L91" s="27" t="str">
        <f t="shared" si="15"/>
        <v/>
      </c>
      <c r="M91" s="28" t="str">
        <f t="shared" si="16"/>
        <v/>
      </c>
    </row>
    <row r="92" spans="1:13" outlineLevel="2" x14ac:dyDescent="0.25">
      <c r="A92" s="6" t="s">
        <v>678</v>
      </c>
      <c r="B92" s="7" t="s">
        <v>679</v>
      </c>
      <c r="C92" s="7" t="s">
        <v>1364</v>
      </c>
      <c r="D92" s="8" t="s">
        <v>3</v>
      </c>
      <c r="E92" s="9">
        <v>6.37</v>
      </c>
      <c r="F92" s="9">
        <f t="shared" si="10"/>
        <v>7.6440000000000001</v>
      </c>
      <c r="G92" s="9">
        <f t="shared" si="11"/>
        <v>436.35</v>
      </c>
      <c r="H92" s="9">
        <f t="shared" si="12"/>
        <v>523.62</v>
      </c>
      <c r="I92" s="9">
        <f t="shared" si="13"/>
        <v>436.35</v>
      </c>
      <c r="J92" s="9">
        <f t="shared" si="14"/>
        <v>523.62</v>
      </c>
      <c r="K92" s="9"/>
      <c r="L92" s="27" t="str">
        <f t="shared" si="15"/>
        <v/>
      </c>
      <c r="M92" s="28" t="str">
        <f t="shared" si="16"/>
        <v/>
      </c>
    </row>
    <row r="93" spans="1:13" outlineLevel="2" x14ac:dyDescent="0.25">
      <c r="A93" s="6" t="s">
        <v>668</v>
      </c>
      <c r="B93" s="7" t="s">
        <v>669</v>
      </c>
      <c r="C93" s="7" t="s">
        <v>1364</v>
      </c>
      <c r="D93" s="8" t="s">
        <v>3</v>
      </c>
      <c r="E93" s="9">
        <v>6.37</v>
      </c>
      <c r="F93" s="9">
        <f t="shared" si="10"/>
        <v>7.6440000000000001</v>
      </c>
      <c r="G93" s="9">
        <f t="shared" si="11"/>
        <v>436.35</v>
      </c>
      <c r="H93" s="9">
        <f t="shared" si="12"/>
        <v>523.62</v>
      </c>
      <c r="I93" s="9">
        <f t="shared" si="13"/>
        <v>436.35</v>
      </c>
      <c r="J93" s="9">
        <f t="shared" si="14"/>
        <v>523.62</v>
      </c>
      <c r="K93" s="9"/>
      <c r="L93" s="27" t="str">
        <f t="shared" si="15"/>
        <v/>
      </c>
      <c r="M93" s="28" t="str">
        <f t="shared" si="16"/>
        <v/>
      </c>
    </row>
    <row r="94" spans="1:13" outlineLevel="2" x14ac:dyDescent="0.25">
      <c r="A94" s="6" t="s">
        <v>658</v>
      </c>
      <c r="B94" s="7" t="s">
        <v>659</v>
      </c>
      <c r="C94" s="7" t="s">
        <v>1364</v>
      </c>
      <c r="D94" s="8" t="s">
        <v>3</v>
      </c>
      <c r="E94" s="9">
        <v>6.09</v>
      </c>
      <c r="F94" s="9">
        <f t="shared" si="10"/>
        <v>7.3079999999999998</v>
      </c>
      <c r="G94" s="9">
        <f t="shared" si="11"/>
        <v>417.17</v>
      </c>
      <c r="H94" s="9">
        <f t="shared" si="12"/>
        <v>500.6</v>
      </c>
      <c r="I94" s="9">
        <f t="shared" si="13"/>
        <v>417.17</v>
      </c>
      <c r="J94" s="9">
        <f t="shared" si="14"/>
        <v>500.6</v>
      </c>
      <c r="K94" s="9"/>
      <c r="L94" s="27" t="str">
        <f t="shared" si="15"/>
        <v/>
      </c>
      <c r="M94" s="28" t="str">
        <f t="shared" si="16"/>
        <v/>
      </c>
    </row>
    <row r="95" spans="1:13" outlineLevel="2" x14ac:dyDescent="0.25">
      <c r="A95" s="6" t="s">
        <v>638</v>
      </c>
      <c r="B95" s="7" t="s">
        <v>639</v>
      </c>
      <c r="C95" s="7" t="s">
        <v>1364</v>
      </c>
      <c r="D95" s="8" t="s">
        <v>3</v>
      </c>
      <c r="E95" s="9">
        <v>6.09</v>
      </c>
      <c r="F95" s="9">
        <f t="shared" si="10"/>
        <v>7.3079999999999998</v>
      </c>
      <c r="G95" s="9">
        <f t="shared" si="11"/>
        <v>417.17</v>
      </c>
      <c r="H95" s="9">
        <f t="shared" si="12"/>
        <v>500.6</v>
      </c>
      <c r="I95" s="9">
        <f t="shared" si="13"/>
        <v>417.17</v>
      </c>
      <c r="J95" s="9">
        <f t="shared" si="14"/>
        <v>500.6</v>
      </c>
      <c r="K95" s="9"/>
      <c r="L95" s="27" t="str">
        <f t="shared" si="15"/>
        <v/>
      </c>
      <c r="M95" s="28" t="str">
        <f t="shared" si="16"/>
        <v/>
      </c>
    </row>
    <row r="96" spans="1:13" outlineLevel="2" x14ac:dyDescent="0.25">
      <c r="A96" s="6" t="s">
        <v>482</v>
      </c>
      <c r="B96" s="7" t="s">
        <v>483</v>
      </c>
      <c r="C96" s="7" t="s">
        <v>1364</v>
      </c>
      <c r="D96" s="8" t="s">
        <v>3</v>
      </c>
      <c r="E96" s="9">
        <v>6.09</v>
      </c>
      <c r="F96" s="9">
        <f t="shared" si="10"/>
        <v>7.3079999999999998</v>
      </c>
      <c r="G96" s="9">
        <f t="shared" si="11"/>
        <v>417.17</v>
      </c>
      <c r="H96" s="9">
        <f t="shared" si="12"/>
        <v>500.6</v>
      </c>
      <c r="I96" s="9">
        <f t="shared" si="13"/>
        <v>417.17</v>
      </c>
      <c r="J96" s="9">
        <f t="shared" si="14"/>
        <v>500.6</v>
      </c>
      <c r="K96" s="9"/>
      <c r="L96" s="27" t="str">
        <f t="shared" si="15"/>
        <v/>
      </c>
      <c r="M96" s="28" t="str">
        <f t="shared" si="16"/>
        <v/>
      </c>
    </row>
    <row r="97" spans="1:13" outlineLevel="2" x14ac:dyDescent="0.25">
      <c r="A97" s="6" t="s">
        <v>496</v>
      </c>
      <c r="B97" s="7" t="s">
        <v>497</v>
      </c>
      <c r="C97" s="7" t="s">
        <v>1364</v>
      </c>
      <c r="D97" s="8" t="s">
        <v>3</v>
      </c>
      <c r="E97" s="9">
        <v>6.09</v>
      </c>
      <c r="F97" s="9">
        <f t="shared" si="10"/>
        <v>7.3079999999999998</v>
      </c>
      <c r="G97" s="9">
        <f t="shared" si="11"/>
        <v>417.17</v>
      </c>
      <c r="H97" s="9">
        <f t="shared" si="12"/>
        <v>500.6</v>
      </c>
      <c r="I97" s="9">
        <f t="shared" si="13"/>
        <v>417.17</v>
      </c>
      <c r="J97" s="9">
        <f t="shared" si="14"/>
        <v>500.6</v>
      </c>
      <c r="K97" s="9"/>
      <c r="L97" s="27" t="str">
        <f t="shared" si="15"/>
        <v/>
      </c>
      <c r="M97" s="28" t="str">
        <f t="shared" si="16"/>
        <v/>
      </c>
    </row>
    <row r="98" spans="1:13" outlineLevel="2" x14ac:dyDescent="0.25">
      <c r="A98" s="6" t="s">
        <v>502</v>
      </c>
      <c r="B98" s="7" t="s">
        <v>503</v>
      </c>
      <c r="C98" s="7" t="s">
        <v>1364</v>
      </c>
      <c r="D98" s="8" t="s">
        <v>3</v>
      </c>
      <c r="E98" s="9">
        <v>6.09</v>
      </c>
      <c r="F98" s="9">
        <f t="shared" si="10"/>
        <v>7.3079999999999998</v>
      </c>
      <c r="G98" s="9">
        <f t="shared" si="11"/>
        <v>417.17</v>
      </c>
      <c r="H98" s="9">
        <f t="shared" si="12"/>
        <v>500.6</v>
      </c>
      <c r="I98" s="9">
        <f t="shared" si="13"/>
        <v>417.17</v>
      </c>
      <c r="J98" s="9">
        <f t="shared" si="14"/>
        <v>500.6</v>
      </c>
      <c r="K98" s="9"/>
      <c r="L98" s="27" t="str">
        <f t="shared" si="15"/>
        <v/>
      </c>
      <c r="M98" s="28" t="str">
        <f t="shared" si="16"/>
        <v/>
      </c>
    </row>
    <row r="99" spans="1:13" outlineLevel="2" x14ac:dyDescent="0.25">
      <c r="A99" s="6" t="s">
        <v>611</v>
      </c>
      <c r="B99" s="7" t="s">
        <v>612</v>
      </c>
      <c r="C99" s="7" t="s">
        <v>1364</v>
      </c>
      <c r="D99" s="8" t="s">
        <v>3</v>
      </c>
      <c r="E99" s="9">
        <v>6.09</v>
      </c>
      <c r="F99" s="9">
        <f t="shared" si="10"/>
        <v>7.3079999999999998</v>
      </c>
      <c r="G99" s="9">
        <f t="shared" si="11"/>
        <v>417.17</v>
      </c>
      <c r="H99" s="9">
        <f t="shared" si="12"/>
        <v>500.6</v>
      </c>
      <c r="I99" s="9">
        <f t="shared" si="13"/>
        <v>417.17</v>
      </c>
      <c r="J99" s="9">
        <f t="shared" si="14"/>
        <v>500.6</v>
      </c>
      <c r="K99" s="9"/>
      <c r="L99" s="27" t="str">
        <f t="shared" si="15"/>
        <v/>
      </c>
      <c r="M99" s="28" t="str">
        <f t="shared" si="16"/>
        <v/>
      </c>
    </row>
    <row r="100" spans="1:13" outlineLevel="2" x14ac:dyDescent="0.25">
      <c r="A100" s="6" t="s">
        <v>662</v>
      </c>
      <c r="B100" s="7" t="s">
        <v>663</v>
      </c>
      <c r="C100" s="7" t="s">
        <v>1364</v>
      </c>
      <c r="D100" s="8" t="s">
        <v>3</v>
      </c>
      <c r="E100" s="9">
        <v>6.09</v>
      </c>
      <c r="F100" s="9">
        <f t="shared" si="10"/>
        <v>7.3079999999999998</v>
      </c>
      <c r="G100" s="9">
        <f t="shared" si="11"/>
        <v>417.17</v>
      </c>
      <c r="H100" s="9">
        <f t="shared" si="12"/>
        <v>500.6</v>
      </c>
      <c r="I100" s="9">
        <f t="shared" si="13"/>
        <v>417.17</v>
      </c>
      <c r="J100" s="9">
        <f t="shared" si="14"/>
        <v>500.6</v>
      </c>
      <c r="K100" s="9"/>
      <c r="L100" s="27" t="str">
        <f t="shared" si="15"/>
        <v/>
      </c>
      <c r="M100" s="28" t="str">
        <f t="shared" si="16"/>
        <v/>
      </c>
    </row>
    <row r="101" spans="1:13" outlineLevel="2" x14ac:dyDescent="0.25">
      <c r="A101" s="6" t="s">
        <v>672</v>
      </c>
      <c r="B101" s="7" t="s">
        <v>673</v>
      </c>
      <c r="C101" s="7" t="s">
        <v>1364</v>
      </c>
      <c r="D101" s="8" t="s">
        <v>3</v>
      </c>
      <c r="E101" s="9">
        <v>6.55</v>
      </c>
      <c r="F101" s="9">
        <f t="shared" si="10"/>
        <v>7.8599999999999994</v>
      </c>
      <c r="G101" s="9">
        <f t="shared" si="11"/>
        <v>448.68</v>
      </c>
      <c r="H101" s="9">
        <f t="shared" si="12"/>
        <v>538.41999999999996</v>
      </c>
      <c r="I101" s="9">
        <f t="shared" si="13"/>
        <v>448.68</v>
      </c>
      <c r="J101" s="9">
        <f t="shared" si="14"/>
        <v>538.41999999999996</v>
      </c>
      <c r="K101" s="9"/>
      <c r="L101" s="27" t="str">
        <f t="shared" si="15"/>
        <v/>
      </c>
      <c r="M101" s="28" t="str">
        <f t="shared" si="16"/>
        <v/>
      </c>
    </row>
    <row r="102" spans="1:13" outlineLevel="2" x14ac:dyDescent="0.25">
      <c r="A102" s="6" t="s">
        <v>633</v>
      </c>
      <c r="B102" s="7" t="s">
        <v>1103</v>
      </c>
      <c r="C102" s="7" t="s">
        <v>1364</v>
      </c>
      <c r="D102" s="8" t="s">
        <v>3</v>
      </c>
      <c r="E102" s="9">
        <v>6.55</v>
      </c>
      <c r="F102" s="9">
        <f t="shared" si="10"/>
        <v>7.8599999999999994</v>
      </c>
      <c r="G102" s="9">
        <f t="shared" si="11"/>
        <v>448.68</v>
      </c>
      <c r="H102" s="9">
        <f t="shared" si="12"/>
        <v>538.41999999999996</v>
      </c>
      <c r="I102" s="9">
        <f t="shared" si="13"/>
        <v>448.68</v>
      </c>
      <c r="J102" s="9">
        <f t="shared" si="14"/>
        <v>538.41999999999996</v>
      </c>
      <c r="K102" s="9"/>
      <c r="L102" s="27" t="str">
        <f t="shared" si="15"/>
        <v/>
      </c>
      <c r="M102" s="28" t="str">
        <f t="shared" si="16"/>
        <v/>
      </c>
    </row>
    <row r="103" spans="1:13" outlineLevel="2" x14ac:dyDescent="0.25">
      <c r="A103" s="6" t="s">
        <v>656</v>
      </c>
      <c r="B103" s="6" t="s">
        <v>1193</v>
      </c>
      <c r="C103" s="6" t="s">
        <v>1364</v>
      </c>
      <c r="D103" s="8" t="s">
        <v>3</v>
      </c>
      <c r="E103" s="9">
        <v>6.56</v>
      </c>
      <c r="F103" s="9">
        <f t="shared" ref="F103:F108" si="17">E103*1.2</f>
        <v>7.871999999999999</v>
      </c>
      <c r="G103" s="9">
        <f t="shared" ref="G103:G108" si="18">ROUND(E103*$H$2,2)</f>
        <v>449.36</v>
      </c>
      <c r="H103" s="9">
        <f t="shared" ref="H103:H108" si="19">ROUND(G103*1.2,2)</f>
        <v>539.23</v>
      </c>
      <c r="I103" s="9">
        <f t="shared" ref="I103:I108" si="20">ROUND(G103*(100-$J$2)/100,2)</f>
        <v>449.36</v>
      </c>
      <c r="J103" s="9">
        <f t="shared" ref="J103:J108" si="21">ROUND(H103*(100-$J$2)/100,2)</f>
        <v>539.23</v>
      </c>
      <c r="K103" s="9"/>
      <c r="L103" s="27" t="str">
        <f t="shared" si="15"/>
        <v/>
      </c>
      <c r="M103" s="28" t="str">
        <f t="shared" si="16"/>
        <v/>
      </c>
    </row>
    <row r="104" spans="1:13" outlineLevel="2" x14ac:dyDescent="0.25">
      <c r="A104" s="6" t="s">
        <v>654</v>
      </c>
      <c r="B104" s="6" t="s">
        <v>1194</v>
      </c>
      <c r="C104" s="6" t="s">
        <v>1364</v>
      </c>
      <c r="D104" s="8" t="s">
        <v>3</v>
      </c>
      <c r="E104" s="9">
        <v>6.56</v>
      </c>
      <c r="F104" s="9">
        <f t="shared" si="17"/>
        <v>7.871999999999999</v>
      </c>
      <c r="G104" s="9">
        <f t="shared" si="18"/>
        <v>449.36</v>
      </c>
      <c r="H104" s="9">
        <f t="shared" si="19"/>
        <v>539.23</v>
      </c>
      <c r="I104" s="9">
        <f t="shared" si="20"/>
        <v>449.36</v>
      </c>
      <c r="J104" s="9">
        <f t="shared" si="21"/>
        <v>539.23</v>
      </c>
      <c r="K104" s="9"/>
      <c r="L104" s="27" t="str">
        <f t="shared" si="15"/>
        <v/>
      </c>
      <c r="M104" s="28" t="str">
        <f t="shared" si="16"/>
        <v/>
      </c>
    </row>
    <row r="105" spans="1:13" outlineLevel="2" x14ac:dyDescent="0.25">
      <c r="A105" s="6" t="s">
        <v>652</v>
      </c>
      <c r="B105" s="6" t="s">
        <v>1195</v>
      </c>
      <c r="C105" s="6" t="s">
        <v>1364</v>
      </c>
      <c r="D105" s="8" t="s">
        <v>3</v>
      </c>
      <c r="E105" s="9">
        <v>6.56</v>
      </c>
      <c r="F105" s="9">
        <f t="shared" si="17"/>
        <v>7.871999999999999</v>
      </c>
      <c r="G105" s="9">
        <f t="shared" si="18"/>
        <v>449.36</v>
      </c>
      <c r="H105" s="9">
        <f t="shared" si="19"/>
        <v>539.23</v>
      </c>
      <c r="I105" s="9">
        <f t="shared" si="20"/>
        <v>449.36</v>
      </c>
      <c r="J105" s="9">
        <f t="shared" si="21"/>
        <v>539.23</v>
      </c>
      <c r="K105" s="9"/>
      <c r="L105" s="27" t="str">
        <f t="shared" si="15"/>
        <v/>
      </c>
      <c r="M105" s="28" t="str">
        <f t="shared" si="16"/>
        <v/>
      </c>
    </row>
    <row r="106" spans="1:13" outlineLevel="2" x14ac:dyDescent="0.25">
      <c r="A106" s="6" t="s">
        <v>650</v>
      </c>
      <c r="B106" s="6" t="s">
        <v>1196</v>
      </c>
      <c r="C106" s="6" t="s">
        <v>1364</v>
      </c>
      <c r="D106" s="8" t="s">
        <v>3</v>
      </c>
      <c r="E106" s="9">
        <v>6.56</v>
      </c>
      <c r="F106" s="9">
        <f t="shared" si="17"/>
        <v>7.871999999999999</v>
      </c>
      <c r="G106" s="9">
        <f t="shared" si="18"/>
        <v>449.36</v>
      </c>
      <c r="H106" s="9">
        <f t="shared" si="19"/>
        <v>539.23</v>
      </c>
      <c r="I106" s="9">
        <f t="shared" si="20"/>
        <v>449.36</v>
      </c>
      <c r="J106" s="9">
        <f t="shared" si="21"/>
        <v>539.23</v>
      </c>
      <c r="K106" s="9"/>
      <c r="L106" s="27" t="str">
        <f t="shared" si="15"/>
        <v/>
      </c>
      <c r="M106" s="28" t="str">
        <f t="shared" si="16"/>
        <v/>
      </c>
    </row>
    <row r="107" spans="1:13" outlineLevel="2" x14ac:dyDescent="0.25">
      <c r="A107" s="6" t="s">
        <v>648</v>
      </c>
      <c r="B107" s="6" t="s">
        <v>1197</v>
      </c>
      <c r="C107" s="6" t="s">
        <v>1364</v>
      </c>
      <c r="D107" s="8" t="s">
        <v>3</v>
      </c>
      <c r="E107" s="9">
        <v>7.15</v>
      </c>
      <c r="F107" s="9">
        <f t="shared" si="17"/>
        <v>8.58</v>
      </c>
      <c r="G107" s="9">
        <f t="shared" si="18"/>
        <v>489.78</v>
      </c>
      <c r="H107" s="9">
        <f t="shared" si="19"/>
        <v>587.74</v>
      </c>
      <c r="I107" s="9">
        <f t="shared" si="20"/>
        <v>489.78</v>
      </c>
      <c r="J107" s="9">
        <f t="shared" si="21"/>
        <v>587.74</v>
      </c>
      <c r="K107" s="9"/>
      <c r="L107" s="27" t="str">
        <f t="shared" si="15"/>
        <v/>
      </c>
      <c r="M107" s="28" t="str">
        <f t="shared" si="16"/>
        <v/>
      </c>
    </row>
    <row r="108" spans="1:13" outlineLevel="2" x14ac:dyDescent="0.25">
      <c r="A108" s="6" t="s">
        <v>646</v>
      </c>
      <c r="B108" s="6" t="s">
        <v>1198</v>
      </c>
      <c r="C108" s="6" t="s">
        <v>1364</v>
      </c>
      <c r="D108" s="8" t="s">
        <v>3</v>
      </c>
      <c r="E108" s="9">
        <v>7.15</v>
      </c>
      <c r="F108" s="9">
        <f t="shared" si="17"/>
        <v>8.58</v>
      </c>
      <c r="G108" s="9">
        <f t="shared" si="18"/>
        <v>489.78</v>
      </c>
      <c r="H108" s="9">
        <f t="shared" si="19"/>
        <v>587.74</v>
      </c>
      <c r="I108" s="9">
        <f t="shared" si="20"/>
        <v>489.78</v>
      </c>
      <c r="J108" s="9">
        <f t="shared" si="21"/>
        <v>587.74</v>
      </c>
      <c r="K108" s="9"/>
      <c r="L108" s="27" t="str">
        <f t="shared" si="15"/>
        <v/>
      </c>
      <c r="M108" s="28" t="str">
        <f t="shared" si="16"/>
        <v/>
      </c>
    </row>
    <row r="109" spans="1:13" outlineLevel="1" x14ac:dyDescent="0.25">
      <c r="A109" s="42" t="s">
        <v>1086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4"/>
      <c r="M109" s="45"/>
    </row>
    <row r="110" spans="1:13" outlineLevel="2" x14ac:dyDescent="0.25">
      <c r="A110" s="6" t="s">
        <v>762</v>
      </c>
      <c r="B110" s="7" t="s">
        <v>763</v>
      </c>
      <c r="C110" s="7" t="s">
        <v>1364</v>
      </c>
      <c r="D110" s="8" t="s">
        <v>3</v>
      </c>
      <c r="E110" s="9">
        <v>11.48</v>
      </c>
      <c r="F110" s="9">
        <f>E110*1.2</f>
        <v>13.776</v>
      </c>
      <c r="G110" s="9">
        <f>ROUND(E110*$H$2,2)</f>
        <v>786.38</v>
      </c>
      <c r="H110" s="9">
        <f>ROUND(G110*1.2,2)</f>
        <v>943.66</v>
      </c>
      <c r="I110" s="9">
        <f>ROUND(G110*(100-$J$2)/100,2)</f>
        <v>786.38</v>
      </c>
      <c r="J110" s="9">
        <f>ROUND(H110*(100-$J$2)/100,2)</f>
        <v>943.66</v>
      </c>
      <c r="K110" s="9"/>
      <c r="L110" s="27" t="str">
        <f>IF(K110*I110=0,"",K110*I110)</f>
        <v/>
      </c>
      <c r="M110" s="28" t="str">
        <f>IF(K110*J110=0,"",L110*1.2)</f>
        <v/>
      </c>
    </row>
    <row r="111" spans="1:13" outlineLevel="1" x14ac:dyDescent="0.25">
      <c r="A111" s="42" t="s">
        <v>1117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4"/>
      <c r="M111" s="45"/>
    </row>
    <row r="112" spans="1:13" outlineLevel="2" x14ac:dyDescent="0.25">
      <c r="A112" s="6" t="s">
        <v>631</v>
      </c>
      <c r="B112" s="7" t="s">
        <v>1105</v>
      </c>
      <c r="C112" s="7" t="s">
        <v>1364</v>
      </c>
      <c r="D112" s="8" t="s">
        <v>3</v>
      </c>
      <c r="E112" s="9">
        <v>7.36</v>
      </c>
      <c r="F112" s="9">
        <f t="shared" ref="F112:F134" si="22">E112*1.2</f>
        <v>8.8320000000000007</v>
      </c>
      <c r="G112" s="9">
        <f t="shared" ref="G112:G134" si="23">ROUND(E112*$H$2,2)</f>
        <v>504.16</v>
      </c>
      <c r="H112" s="9">
        <f t="shared" ref="H112:H134" si="24">ROUND(G112*1.2,2)</f>
        <v>604.99</v>
      </c>
      <c r="I112" s="9">
        <f t="shared" ref="I112:I134" si="25">ROUND(G112*(100-$J$2)/100,2)</f>
        <v>504.16</v>
      </c>
      <c r="J112" s="9">
        <f t="shared" ref="J112:J134" si="26">ROUND(H112*(100-$J$2)/100,2)</f>
        <v>604.99</v>
      </c>
      <c r="K112" s="9"/>
      <c r="L112" s="27" t="str">
        <f t="shared" ref="L112:L134" si="27">IF(K112*I112=0,"",K112*I112)</f>
        <v/>
      </c>
      <c r="M112" s="28" t="str">
        <f t="shared" ref="M112:M134" si="28">IF(K112*J112=0,"",L112*1.2)</f>
        <v/>
      </c>
    </row>
    <row r="113" spans="1:13" outlineLevel="2" x14ac:dyDescent="0.25">
      <c r="A113" s="6" t="s">
        <v>630</v>
      </c>
      <c r="B113" s="7" t="s">
        <v>1106</v>
      </c>
      <c r="C113" s="7" t="s">
        <v>1364</v>
      </c>
      <c r="D113" s="8" t="s">
        <v>3</v>
      </c>
      <c r="E113" s="9">
        <v>7.36</v>
      </c>
      <c r="F113" s="9">
        <f t="shared" si="22"/>
        <v>8.8320000000000007</v>
      </c>
      <c r="G113" s="9">
        <f t="shared" si="23"/>
        <v>504.16</v>
      </c>
      <c r="H113" s="9">
        <f t="shared" si="24"/>
        <v>604.99</v>
      </c>
      <c r="I113" s="9">
        <f t="shared" si="25"/>
        <v>504.16</v>
      </c>
      <c r="J113" s="9">
        <f t="shared" si="26"/>
        <v>604.99</v>
      </c>
      <c r="K113" s="9"/>
      <c r="L113" s="27" t="str">
        <f t="shared" si="27"/>
        <v/>
      </c>
      <c r="M113" s="28" t="str">
        <f t="shared" si="28"/>
        <v/>
      </c>
    </row>
    <row r="114" spans="1:13" outlineLevel="2" x14ac:dyDescent="0.25">
      <c r="A114" s="6" t="s">
        <v>1107</v>
      </c>
      <c r="B114" s="7" t="s">
        <v>1108</v>
      </c>
      <c r="C114" s="7" t="s">
        <v>1364</v>
      </c>
      <c r="D114" s="8" t="s">
        <v>3</v>
      </c>
      <c r="E114" s="9">
        <v>7.36</v>
      </c>
      <c r="F114" s="9">
        <f t="shared" si="22"/>
        <v>8.8320000000000007</v>
      </c>
      <c r="G114" s="9">
        <f t="shared" si="23"/>
        <v>504.16</v>
      </c>
      <c r="H114" s="9">
        <f t="shared" si="24"/>
        <v>604.99</v>
      </c>
      <c r="I114" s="9">
        <f t="shared" si="25"/>
        <v>504.16</v>
      </c>
      <c r="J114" s="9">
        <f t="shared" si="26"/>
        <v>604.99</v>
      </c>
      <c r="K114" s="9"/>
      <c r="L114" s="27" t="str">
        <f t="shared" si="27"/>
        <v/>
      </c>
      <c r="M114" s="28" t="str">
        <f t="shared" si="28"/>
        <v/>
      </c>
    </row>
    <row r="115" spans="1:13" outlineLevel="2" x14ac:dyDescent="0.25">
      <c r="A115" s="6" t="s">
        <v>680</v>
      </c>
      <c r="B115" s="7" t="s">
        <v>681</v>
      </c>
      <c r="C115" s="7" t="s">
        <v>1364</v>
      </c>
      <c r="D115" s="8" t="s">
        <v>3</v>
      </c>
      <c r="E115" s="9">
        <v>7.36</v>
      </c>
      <c r="F115" s="9">
        <f t="shared" si="22"/>
        <v>8.8320000000000007</v>
      </c>
      <c r="G115" s="9">
        <f t="shared" si="23"/>
        <v>504.16</v>
      </c>
      <c r="H115" s="9">
        <f t="shared" si="24"/>
        <v>604.99</v>
      </c>
      <c r="I115" s="9">
        <f t="shared" si="25"/>
        <v>504.16</v>
      </c>
      <c r="J115" s="9">
        <f t="shared" si="26"/>
        <v>604.99</v>
      </c>
      <c r="K115" s="9"/>
      <c r="L115" s="27" t="str">
        <f t="shared" si="27"/>
        <v/>
      </c>
      <c r="M115" s="28" t="str">
        <f t="shared" si="28"/>
        <v/>
      </c>
    </row>
    <row r="116" spans="1:13" outlineLevel="2" x14ac:dyDescent="0.25">
      <c r="A116" s="6" t="s">
        <v>682</v>
      </c>
      <c r="B116" s="7" t="s">
        <v>683</v>
      </c>
      <c r="C116" s="7" t="s">
        <v>1364</v>
      </c>
      <c r="D116" s="8" t="s">
        <v>3</v>
      </c>
      <c r="E116" s="9">
        <v>7.36</v>
      </c>
      <c r="F116" s="9">
        <f t="shared" si="22"/>
        <v>8.8320000000000007</v>
      </c>
      <c r="G116" s="9">
        <f t="shared" si="23"/>
        <v>504.16</v>
      </c>
      <c r="H116" s="9">
        <f t="shared" si="24"/>
        <v>604.99</v>
      </c>
      <c r="I116" s="9">
        <f t="shared" si="25"/>
        <v>504.16</v>
      </c>
      <c r="J116" s="9">
        <f t="shared" si="26"/>
        <v>604.99</v>
      </c>
      <c r="K116" s="9"/>
      <c r="L116" s="27" t="str">
        <f t="shared" si="27"/>
        <v/>
      </c>
      <c r="M116" s="28" t="str">
        <f t="shared" si="28"/>
        <v/>
      </c>
    </row>
    <row r="117" spans="1:13" outlineLevel="2" x14ac:dyDescent="0.25">
      <c r="A117" s="6" t="s">
        <v>644</v>
      </c>
      <c r="B117" s="7" t="s">
        <v>645</v>
      </c>
      <c r="C117" s="7" t="s">
        <v>1364</v>
      </c>
      <c r="D117" s="8" t="s">
        <v>3</v>
      </c>
      <c r="E117" s="9">
        <v>7.36</v>
      </c>
      <c r="F117" s="9">
        <f t="shared" si="22"/>
        <v>8.8320000000000007</v>
      </c>
      <c r="G117" s="9">
        <f t="shared" si="23"/>
        <v>504.16</v>
      </c>
      <c r="H117" s="9">
        <f t="shared" si="24"/>
        <v>604.99</v>
      </c>
      <c r="I117" s="9">
        <f t="shared" si="25"/>
        <v>504.16</v>
      </c>
      <c r="J117" s="9">
        <f t="shared" si="26"/>
        <v>604.99</v>
      </c>
      <c r="K117" s="9"/>
      <c r="L117" s="27" t="str">
        <f t="shared" si="27"/>
        <v/>
      </c>
      <c r="M117" s="28" t="str">
        <f t="shared" si="28"/>
        <v/>
      </c>
    </row>
    <row r="118" spans="1:13" outlineLevel="2" x14ac:dyDescent="0.25">
      <c r="A118" s="6" t="s">
        <v>636</v>
      </c>
      <c r="B118" s="7" t="s">
        <v>637</v>
      </c>
      <c r="C118" s="7" t="s">
        <v>1364</v>
      </c>
      <c r="D118" s="8" t="s">
        <v>3</v>
      </c>
      <c r="E118" s="9">
        <v>22.36</v>
      </c>
      <c r="F118" s="9">
        <f t="shared" si="22"/>
        <v>26.831999999999997</v>
      </c>
      <c r="G118" s="9">
        <f t="shared" si="23"/>
        <v>1531.66</v>
      </c>
      <c r="H118" s="9">
        <f t="shared" si="24"/>
        <v>1837.99</v>
      </c>
      <c r="I118" s="9">
        <f t="shared" si="25"/>
        <v>1531.66</v>
      </c>
      <c r="J118" s="9">
        <f t="shared" si="26"/>
        <v>1837.99</v>
      </c>
      <c r="K118" s="9"/>
      <c r="L118" s="27" t="str">
        <f t="shared" si="27"/>
        <v/>
      </c>
      <c r="M118" s="28" t="str">
        <f t="shared" si="28"/>
        <v/>
      </c>
    </row>
    <row r="119" spans="1:13" outlineLevel="2" x14ac:dyDescent="0.25">
      <c r="A119" s="6" t="s">
        <v>548</v>
      </c>
      <c r="B119" s="7" t="s">
        <v>1109</v>
      </c>
      <c r="C119" s="7" t="s">
        <v>1364</v>
      </c>
      <c r="D119" s="8" t="s">
        <v>3</v>
      </c>
      <c r="E119" s="9">
        <v>22.36</v>
      </c>
      <c r="F119" s="9">
        <f t="shared" si="22"/>
        <v>26.831999999999997</v>
      </c>
      <c r="G119" s="9">
        <f t="shared" si="23"/>
        <v>1531.66</v>
      </c>
      <c r="H119" s="9">
        <f t="shared" si="24"/>
        <v>1837.99</v>
      </c>
      <c r="I119" s="9">
        <f t="shared" si="25"/>
        <v>1531.66</v>
      </c>
      <c r="J119" s="9">
        <f t="shared" si="26"/>
        <v>1837.99</v>
      </c>
      <c r="K119" s="9"/>
      <c r="L119" s="27" t="str">
        <f t="shared" si="27"/>
        <v/>
      </c>
      <c r="M119" s="28" t="str">
        <f t="shared" si="28"/>
        <v/>
      </c>
    </row>
    <row r="120" spans="1:13" outlineLevel="2" x14ac:dyDescent="0.25">
      <c r="A120" s="6" t="s">
        <v>616</v>
      </c>
      <c r="B120" s="7" t="s">
        <v>617</v>
      </c>
      <c r="C120" s="7" t="s">
        <v>1364</v>
      </c>
      <c r="D120" s="8" t="s">
        <v>3</v>
      </c>
      <c r="E120" s="9">
        <v>22.36</v>
      </c>
      <c r="F120" s="9">
        <f t="shared" si="22"/>
        <v>26.831999999999997</v>
      </c>
      <c r="G120" s="9">
        <f t="shared" si="23"/>
        <v>1531.66</v>
      </c>
      <c r="H120" s="9">
        <f t="shared" si="24"/>
        <v>1837.99</v>
      </c>
      <c r="I120" s="9">
        <f t="shared" si="25"/>
        <v>1531.66</v>
      </c>
      <c r="J120" s="9">
        <f t="shared" si="26"/>
        <v>1837.99</v>
      </c>
      <c r="K120" s="9"/>
      <c r="L120" s="27" t="str">
        <f t="shared" si="27"/>
        <v/>
      </c>
      <c r="M120" s="28" t="str">
        <f t="shared" si="28"/>
        <v/>
      </c>
    </row>
    <row r="121" spans="1:13" outlineLevel="2" x14ac:dyDescent="0.25">
      <c r="A121" s="6" t="s">
        <v>618</v>
      </c>
      <c r="B121" s="7" t="s">
        <v>619</v>
      </c>
      <c r="C121" s="7" t="s">
        <v>1364</v>
      </c>
      <c r="D121" s="8" t="s">
        <v>3</v>
      </c>
      <c r="E121" s="9">
        <v>22.36</v>
      </c>
      <c r="F121" s="9">
        <f t="shared" si="22"/>
        <v>26.831999999999997</v>
      </c>
      <c r="G121" s="9">
        <f t="shared" si="23"/>
        <v>1531.66</v>
      </c>
      <c r="H121" s="9">
        <f t="shared" si="24"/>
        <v>1837.99</v>
      </c>
      <c r="I121" s="9">
        <f t="shared" si="25"/>
        <v>1531.66</v>
      </c>
      <c r="J121" s="9">
        <f t="shared" si="26"/>
        <v>1837.99</v>
      </c>
      <c r="K121" s="9"/>
      <c r="L121" s="27" t="str">
        <f t="shared" si="27"/>
        <v/>
      </c>
      <c r="M121" s="28" t="str">
        <f t="shared" si="28"/>
        <v/>
      </c>
    </row>
    <row r="122" spans="1:13" outlineLevel="2" x14ac:dyDescent="0.25">
      <c r="A122" s="6" t="s">
        <v>620</v>
      </c>
      <c r="B122" s="7" t="s">
        <v>621</v>
      </c>
      <c r="C122" s="7" t="s">
        <v>1364</v>
      </c>
      <c r="D122" s="8" t="s">
        <v>3</v>
      </c>
      <c r="E122" s="9">
        <v>22.36</v>
      </c>
      <c r="F122" s="9">
        <f t="shared" si="22"/>
        <v>26.831999999999997</v>
      </c>
      <c r="G122" s="9">
        <f t="shared" si="23"/>
        <v>1531.66</v>
      </c>
      <c r="H122" s="9">
        <f t="shared" si="24"/>
        <v>1837.99</v>
      </c>
      <c r="I122" s="9">
        <f t="shared" si="25"/>
        <v>1531.66</v>
      </c>
      <c r="J122" s="9">
        <f t="shared" si="26"/>
        <v>1837.99</v>
      </c>
      <c r="K122" s="9"/>
      <c r="L122" s="27" t="str">
        <f t="shared" si="27"/>
        <v/>
      </c>
      <c r="M122" s="28" t="str">
        <f t="shared" si="28"/>
        <v/>
      </c>
    </row>
    <row r="123" spans="1:13" outlineLevel="2" x14ac:dyDescent="0.25">
      <c r="A123" s="6" t="s">
        <v>622</v>
      </c>
      <c r="B123" s="7" t="s">
        <v>623</v>
      </c>
      <c r="C123" s="7" t="s">
        <v>1364</v>
      </c>
      <c r="D123" s="8" t="s">
        <v>3</v>
      </c>
      <c r="E123" s="9">
        <v>22.36</v>
      </c>
      <c r="F123" s="9">
        <f t="shared" si="22"/>
        <v>26.831999999999997</v>
      </c>
      <c r="G123" s="9">
        <f t="shared" si="23"/>
        <v>1531.66</v>
      </c>
      <c r="H123" s="9">
        <f t="shared" si="24"/>
        <v>1837.99</v>
      </c>
      <c r="I123" s="9">
        <f t="shared" si="25"/>
        <v>1531.66</v>
      </c>
      <c r="J123" s="9">
        <f t="shared" si="26"/>
        <v>1837.99</v>
      </c>
      <c r="K123" s="9"/>
      <c r="L123" s="27" t="str">
        <f t="shared" si="27"/>
        <v/>
      </c>
      <c r="M123" s="28" t="str">
        <f t="shared" si="28"/>
        <v/>
      </c>
    </row>
    <row r="124" spans="1:13" outlineLevel="2" x14ac:dyDescent="0.25">
      <c r="A124" s="6" t="s">
        <v>624</v>
      </c>
      <c r="B124" s="7" t="s">
        <v>625</v>
      </c>
      <c r="C124" s="7" t="s">
        <v>1364</v>
      </c>
      <c r="D124" s="8" t="s">
        <v>3</v>
      </c>
      <c r="E124" s="9">
        <v>22.36</v>
      </c>
      <c r="F124" s="9">
        <f t="shared" si="22"/>
        <v>26.831999999999997</v>
      </c>
      <c r="G124" s="9">
        <f t="shared" si="23"/>
        <v>1531.66</v>
      </c>
      <c r="H124" s="9">
        <f t="shared" si="24"/>
        <v>1837.99</v>
      </c>
      <c r="I124" s="9">
        <f t="shared" si="25"/>
        <v>1531.66</v>
      </c>
      <c r="J124" s="9">
        <f t="shared" si="26"/>
        <v>1837.99</v>
      </c>
      <c r="K124" s="9"/>
      <c r="L124" s="27" t="str">
        <f t="shared" si="27"/>
        <v/>
      </c>
      <c r="M124" s="28" t="str">
        <f t="shared" si="28"/>
        <v/>
      </c>
    </row>
    <row r="125" spans="1:13" outlineLevel="2" x14ac:dyDescent="0.25">
      <c r="A125" s="6" t="s">
        <v>626</v>
      </c>
      <c r="B125" s="7" t="s">
        <v>627</v>
      </c>
      <c r="C125" s="7" t="s">
        <v>1364</v>
      </c>
      <c r="D125" s="8" t="s">
        <v>3</v>
      </c>
      <c r="E125" s="9">
        <v>22.36</v>
      </c>
      <c r="F125" s="9">
        <f t="shared" si="22"/>
        <v>26.831999999999997</v>
      </c>
      <c r="G125" s="9">
        <f t="shared" si="23"/>
        <v>1531.66</v>
      </c>
      <c r="H125" s="9">
        <f t="shared" si="24"/>
        <v>1837.99</v>
      </c>
      <c r="I125" s="9">
        <f t="shared" si="25"/>
        <v>1531.66</v>
      </c>
      <c r="J125" s="9">
        <f t="shared" si="26"/>
        <v>1837.99</v>
      </c>
      <c r="K125" s="9"/>
      <c r="L125" s="27" t="str">
        <f t="shared" si="27"/>
        <v/>
      </c>
      <c r="M125" s="28" t="str">
        <f t="shared" si="28"/>
        <v/>
      </c>
    </row>
    <row r="126" spans="1:13" outlineLevel="2" x14ac:dyDescent="0.25">
      <c r="A126" s="6" t="s">
        <v>634</v>
      </c>
      <c r="B126" s="7" t="s">
        <v>635</v>
      </c>
      <c r="C126" s="7" t="s">
        <v>1364</v>
      </c>
      <c r="D126" s="8" t="s">
        <v>3</v>
      </c>
      <c r="E126" s="9">
        <v>22.36</v>
      </c>
      <c r="F126" s="9">
        <f t="shared" si="22"/>
        <v>26.831999999999997</v>
      </c>
      <c r="G126" s="9">
        <f t="shared" si="23"/>
        <v>1531.66</v>
      </c>
      <c r="H126" s="9">
        <f t="shared" si="24"/>
        <v>1837.99</v>
      </c>
      <c r="I126" s="9">
        <f t="shared" si="25"/>
        <v>1531.66</v>
      </c>
      <c r="J126" s="9">
        <f t="shared" si="26"/>
        <v>1837.99</v>
      </c>
      <c r="K126" s="9"/>
      <c r="L126" s="27" t="str">
        <f t="shared" si="27"/>
        <v/>
      </c>
      <c r="M126" s="28" t="str">
        <f t="shared" si="28"/>
        <v/>
      </c>
    </row>
    <row r="127" spans="1:13" outlineLevel="2" x14ac:dyDescent="0.25">
      <c r="A127" s="6" t="s">
        <v>546</v>
      </c>
      <c r="B127" s="7" t="s">
        <v>547</v>
      </c>
      <c r="C127" s="7" t="s">
        <v>1364</v>
      </c>
      <c r="D127" s="8" t="s">
        <v>3</v>
      </c>
      <c r="E127" s="9">
        <v>22.36</v>
      </c>
      <c r="F127" s="9">
        <f t="shared" si="22"/>
        <v>26.831999999999997</v>
      </c>
      <c r="G127" s="9">
        <f t="shared" si="23"/>
        <v>1531.66</v>
      </c>
      <c r="H127" s="9">
        <f t="shared" si="24"/>
        <v>1837.99</v>
      </c>
      <c r="I127" s="9">
        <f t="shared" si="25"/>
        <v>1531.66</v>
      </c>
      <c r="J127" s="9">
        <f t="shared" si="26"/>
        <v>1837.99</v>
      </c>
      <c r="K127" s="9"/>
      <c r="L127" s="27" t="str">
        <f t="shared" si="27"/>
        <v/>
      </c>
      <c r="M127" s="28" t="str">
        <f t="shared" si="28"/>
        <v/>
      </c>
    </row>
    <row r="128" spans="1:13" outlineLevel="2" x14ac:dyDescent="0.25">
      <c r="A128" s="6" t="s">
        <v>549</v>
      </c>
      <c r="B128" s="7" t="s">
        <v>550</v>
      </c>
      <c r="C128" s="7" t="s">
        <v>1364</v>
      </c>
      <c r="D128" s="8" t="s">
        <v>3</v>
      </c>
      <c r="E128" s="9">
        <v>22.36</v>
      </c>
      <c r="F128" s="9">
        <f t="shared" si="22"/>
        <v>26.831999999999997</v>
      </c>
      <c r="G128" s="9">
        <f t="shared" si="23"/>
        <v>1531.66</v>
      </c>
      <c r="H128" s="9">
        <f t="shared" si="24"/>
        <v>1837.99</v>
      </c>
      <c r="I128" s="9">
        <f t="shared" si="25"/>
        <v>1531.66</v>
      </c>
      <c r="J128" s="9">
        <f t="shared" si="26"/>
        <v>1837.99</v>
      </c>
      <c r="K128" s="9"/>
      <c r="L128" s="27" t="str">
        <f t="shared" si="27"/>
        <v/>
      </c>
      <c r="M128" s="28" t="str">
        <f t="shared" si="28"/>
        <v/>
      </c>
    </row>
    <row r="129" spans="1:13" outlineLevel="2" x14ac:dyDescent="0.25">
      <c r="A129" s="6" t="s">
        <v>551</v>
      </c>
      <c r="B129" s="7" t="s">
        <v>552</v>
      </c>
      <c r="C129" s="7" t="s">
        <v>1364</v>
      </c>
      <c r="D129" s="8" t="s">
        <v>3</v>
      </c>
      <c r="E129" s="9">
        <v>22.36</v>
      </c>
      <c r="F129" s="9">
        <f t="shared" si="22"/>
        <v>26.831999999999997</v>
      </c>
      <c r="G129" s="9">
        <f t="shared" si="23"/>
        <v>1531.66</v>
      </c>
      <c r="H129" s="9">
        <f t="shared" si="24"/>
        <v>1837.99</v>
      </c>
      <c r="I129" s="9">
        <f t="shared" si="25"/>
        <v>1531.66</v>
      </c>
      <c r="J129" s="9">
        <f t="shared" si="26"/>
        <v>1837.99</v>
      </c>
      <c r="K129" s="9"/>
      <c r="L129" s="27" t="str">
        <f t="shared" si="27"/>
        <v/>
      </c>
      <c r="M129" s="28" t="str">
        <f t="shared" si="28"/>
        <v/>
      </c>
    </row>
    <row r="130" spans="1:13" outlineLevel="2" x14ac:dyDescent="0.25">
      <c r="A130" s="6" t="s">
        <v>553</v>
      </c>
      <c r="B130" s="7" t="s">
        <v>554</v>
      </c>
      <c r="C130" s="7" t="s">
        <v>1364</v>
      </c>
      <c r="D130" s="8" t="s">
        <v>3</v>
      </c>
      <c r="E130" s="9">
        <v>22.36</v>
      </c>
      <c r="F130" s="9">
        <f t="shared" si="22"/>
        <v>26.831999999999997</v>
      </c>
      <c r="G130" s="9">
        <f t="shared" si="23"/>
        <v>1531.66</v>
      </c>
      <c r="H130" s="9">
        <f t="shared" si="24"/>
        <v>1837.99</v>
      </c>
      <c r="I130" s="9">
        <f t="shared" si="25"/>
        <v>1531.66</v>
      </c>
      <c r="J130" s="9">
        <f t="shared" si="26"/>
        <v>1837.99</v>
      </c>
      <c r="K130" s="9"/>
      <c r="L130" s="27" t="str">
        <f t="shared" si="27"/>
        <v/>
      </c>
      <c r="M130" s="28" t="str">
        <f t="shared" si="28"/>
        <v/>
      </c>
    </row>
    <row r="131" spans="1:13" outlineLevel="2" x14ac:dyDescent="0.25">
      <c r="A131" s="6" t="s">
        <v>555</v>
      </c>
      <c r="B131" s="7" t="s">
        <v>556</v>
      </c>
      <c r="C131" s="7" t="s">
        <v>1364</v>
      </c>
      <c r="D131" s="8" t="s">
        <v>3</v>
      </c>
      <c r="E131" s="9">
        <v>22.36</v>
      </c>
      <c r="F131" s="9">
        <f t="shared" si="22"/>
        <v>26.831999999999997</v>
      </c>
      <c r="G131" s="9">
        <f t="shared" si="23"/>
        <v>1531.66</v>
      </c>
      <c r="H131" s="9">
        <f t="shared" si="24"/>
        <v>1837.99</v>
      </c>
      <c r="I131" s="9">
        <f t="shared" si="25"/>
        <v>1531.66</v>
      </c>
      <c r="J131" s="9">
        <f t="shared" si="26"/>
        <v>1837.99</v>
      </c>
      <c r="K131" s="9"/>
      <c r="L131" s="27" t="str">
        <f t="shared" si="27"/>
        <v/>
      </c>
      <c r="M131" s="28" t="str">
        <f t="shared" si="28"/>
        <v/>
      </c>
    </row>
    <row r="132" spans="1:13" outlineLevel="2" x14ac:dyDescent="0.25">
      <c r="A132" s="6" t="s">
        <v>557</v>
      </c>
      <c r="B132" s="7" t="s">
        <v>558</v>
      </c>
      <c r="C132" s="7" t="s">
        <v>1364</v>
      </c>
      <c r="D132" s="8" t="s">
        <v>3</v>
      </c>
      <c r="E132" s="9">
        <v>22.36</v>
      </c>
      <c r="F132" s="9">
        <f t="shared" si="22"/>
        <v>26.831999999999997</v>
      </c>
      <c r="G132" s="9">
        <f t="shared" si="23"/>
        <v>1531.66</v>
      </c>
      <c r="H132" s="9">
        <f t="shared" si="24"/>
        <v>1837.99</v>
      </c>
      <c r="I132" s="9">
        <f t="shared" si="25"/>
        <v>1531.66</v>
      </c>
      <c r="J132" s="9">
        <f t="shared" si="26"/>
        <v>1837.99</v>
      </c>
      <c r="K132" s="9"/>
      <c r="L132" s="27" t="str">
        <f t="shared" si="27"/>
        <v/>
      </c>
      <c r="M132" s="28" t="str">
        <f t="shared" si="28"/>
        <v/>
      </c>
    </row>
    <row r="133" spans="1:13" outlineLevel="2" x14ac:dyDescent="0.25">
      <c r="A133" s="6" t="s">
        <v>559</v>
      </c>
      <c r="B133" s="7" t="s">
        <v>560</v>
      </c>
      <c r="C133" s="7" t="s">
        <v>1364</v>
      </c>
      <c r="D133" s="8" t="s">
        <v>3</v>
      </c>
      <c r="E133" s="9">
        <v>22.36</v>
      </c>
      <c r="F133" s="9">
        <f t="shared" si="22"/>
        <v>26.831999999999997</v>
      </c>
      <c r="G133" s="9">
        <f t="shared" si="23"/>
        <v>1531.66</v>
      </c>
      <c r="H133" s="9">
        <f t="shared" si="24"/>
        <v>1837.99</v>
      </c>
      <c r="I133" s="9">
        <f t="shared" si="25"/>
        <v>1531.66</v>
      </c>
      <c r="J133" s="9">
        <f t="shared" si="26"/>
        <v>1837.99</v>
      </c>
      <c r="K133" s="9"/>
      <c r="L133" s="27" t="str">
        <f t="shared" si="27"/>
        <v/>
      </c>
      <c r="M133" s="28" t="str">
        <f t="shared" si="28"/>
        <v/>
      </c>
    </row>
    <row r="134" spans="1:13" outlineLevel="2" x14ac:dyDescent="0.25">
      <c r="A134" s="6" t="s">
        <v>544</v>
      </c>
      <c r="B134" s="7" t="s">
        <v>545</v>
      </c>
      <c r="C134" s="7" t="s">
        <v>1364</v>
      </c>
      <c r="D134" s="8" t="s">
        <v>3</v>
      </c>
      <c r="E134" s="9">
        <v>22.36</v>
      </c>
      <c r="F134" s="9">
        <f t="shared" si="22"/>
        <v>26.831999999999997</v>
      </c>
      <c r="G134" s="9">
        <f t="shared" si="23"/>
        <v>1531.66</v>
      </c>
      <c r="H134" s="9">
        <f t="shared" si="24"/>
        <v>1837.99</v>
      </c>
      <c r="I134" s="9">
        <f t="shared" si="25"/>
        <v>1531.66</v>
      </c>
      <c r="J134" s="9">
        <f t="shared" si="26"/>
        <v>1837.99</v>
      </c>
      <c r="K134" s="9"/>
      <c r="L134" s="27" t="str">
        <f t="shared" si="27"/>
        <v/>
      </c>
      <c r="M134" s="28" t="str">
        <f t="shared" si="28"/>
        <v/>
      </c>
    </row>
    <row r="135" spans="1:13" outlineLevel="1" x14ac:dyDescent="0.25">
      <c r="A135" s="42" t="s">
        <v>1159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4"/>
      <c r="M135" s="45"/>
    </row>
    <row r="136" spans="1:13" outlineLevel="2" x14ac:dyDescent="0.25">
      <c r="A136" s="6" t="s">
        <v>1142</v>
      </c>
      <c r="B136" s="7" t="s">
        <v>1125</v>
      </c>
      <c r="C136" s="7" t="str">
        <f>VLOOKUP(A136:A795,[1]Лист1!$A$2:$C$730,3,0)</f>
        <v>новая</v>
      </c>
      <c r="D136" s="8" t="s">
        <v>3</v>
      </c>
      <c r="E136" s="9">
        <v>35.58</v>
      </c>
      <c r="F136" s="9">
        <f t="shared" ref="F136:F148" si="29">E136*1.2</f>
        <v>42.695999999999998</v>
      </c>
      <c r="G136" s="9">
        <f t="shared" ref="G136:G148" si="30">ROUND(E136*$H$2,2)</f>
        <v>2437.23</v>
      </c>
      <c r="H136" s="9">
        <f t="shared" ref="H136:H148" si="31">ROUND(G136*1.2,2)</f>
        <v>2924.68</v>
      </c>
      <c r="I136" s="9">
        <f t="shared" ref="I136:I148" si="32">ROUND(G136*(100-$J$2)/100,2)</f>
        <v>2437.23</v>
      </c>
      <c r="J136" s="9">
        <f t="shared" ref="J136:J148" si="33">ROUND(H136*(100-$J$2)/100,2)</f>
        <v>2924.68</v>
      </c>
      <c r="K136" s="9"/>
      <c r="L136" s="27" t="str">
        <f t="shared" ref="L136:L152" si="34">IF(K136*I136=0,"",K136*I136)</f>
        <v/>
      </c>
      <c r="M136" s="28" t="str">
        <f t="shared" ref="M136:M152" si="35">IF(K136*J136=0,"",L136*1.2)</f>
        <v/>
      </c>
    </row>
    <row r="137" spans="1:13" outlineLevel="2" x14ac:dyDescent="0.25">
      <c r="A137" s="6" t="s">
        <v>1143</v>
      </c>
      <c r="B137" s="7" t="s">
        <v>1126</v>
      </c>
      <c r="C137" s="7" t="str">
        <f>VLOOKUP(A137:A796,[1]Лист1!$A$2:$C$730,3,0)</f>
        <v>новая</v>
      </c>
      <c r="D137" s="8" t="s">
        <v>3</v>
      </c>
      <c r="E137" s="9">
        <v>35.58</v>
      </c>
      <c r="F137" s="9">
        <f t="shared" si="29"/>
        <v>42.695999999999998</v>
      </c>
      <c r="G137" s="9">
        <f t="shared" si="30"/>
        <v>2437.23</v>
      </c>
      <c r="H137" s="9">
        <f t="shared" si="31"/>
        <v>2924.68</v>
      </c>
      <c r="I137" s="9">
        <f t="shared" si="32"/>
        <v>2437.23</v>
      </c>
      <c r="J137" s="9">
        <f t="shared" si="33"/>
        <v>2924.68</v>
      </c>
      <c r="K137" s="9"/>
      <c r="L137" s="27" t="str">
        <f t="shared" si="34"/>
        <v/>
      </c>
      <c r="M137" s="28" t="str">
        <f t="shared" si="35"/>
        <v/>
      </c>
    </row>
    <row r="138" spans="1:13" outlineLevel="2" x14ac:dyDescent="0.25">
      <c r="A138" s="6" t="s">
        <v>1144</v>
      </c>
      <c r="B138" s="7" t="s">
        <v>1127</v>
      </c>
      <c r="C138" s="7" t="str">
        <f>VLOOKUP(A138:A797,[1]Лист1!$A$2:$C$730,3,0)</f>
        <v>новая</v>
      </c>
      <c r="D138" s="8" t="s">
        <v>3</v>
      </c>
      <c r="E138" s="9">
        <v>35.58</v>
      </c>
      <c r="F138" s="9">
        <f t="shared" si="29"/>
        <v>42.695999999999998</v>
      </c>
      <c r="G138" s="9">
        <f t="shared" si="30"/>
        <v>2437.23</v>
      </c>
      <c r="H138" s="9">
        <f t="shared" si="31"/>
        <v>2924.68</v>
      </c>
      <c r="I138" s="9">
        <f t="shared" si="32"/>
        <v>2437.23</v>
      </c>
      <c r="J138" s="9">
        <f t="shared" si="33"/>
        <v>2924.68</v>
      </c>
      <c r="K138" s="9"/>
      <c r="L138" s="27" t="str">
        <f t="shared" si="34"/>
        <v/>
      </c>
      <c r="M138" s="28" t="str">
        <f t="shared" si="35"/>
        <v/>
      </c>
    </row>
    <row r="139" spans="1:13" outlineLevel="2" x14ac:dyDescent="0.25">
      <c r="A139" s="6" t="s">
        <v>1145</v>
      </c>
      <c r="B139" s="7" t="s">
        <v>1128</v>
      </c>
      <c r="C139" s="7" t="str">
        <f>VLOOKUP(A139:A798,[1]Лист1!$A$2:$C$730,3,0)</f>
        <v>новая</v>
      </c>
      <c r="D139" s="8" t="s">
        <v>3</v>
      </c>
      <c r="E139" s="9">
        <v>35.58</v>
      </c>
      <c r="F139" s="9">
        <f t="shared" si="29"/>
        <v>42.695999999999998</v>
      </c>
      <c r="G139" s="9">
        <f t="shared" si="30"/>
        <v>2437.23</v>
      </c>
      <c r="H139" s="9">
        <f t="shared" si="31"/>
        <v>2924.68</v>
      </c>
      <c r="I139" s="9">
        <f t="shared" si="32"/>
        <v>2437.23</v>
      </c>
      <c r="J139" s="9">
        <f t="shared" si="33"/>
        <v>2924.68</v>
      </c>
      <c r="K139" s="9"/>
      <c r="L139" s="27" t="str">
        <f t="shared" si="34"/>
        <v/>
      </c>
      <c r="M139" s="28" t="str">
        <f t="shared" si="35"/>
        <v/>
      </c>
    </row>
    <row r="140" spans="1:13" outlineLevel="2" x14ac:dyDescent="0.25">
      <c r="A140" s="6" t="s">
        <v>1146</v>
      </c>
      <c r="B140" s="7" t="s">
        <v>1129</v>
      </c>
      <c r="C140" s="7" t="str">
        <f>VLOOKUP(A140:A799,[1]Лист1!$A$2:$C$730,3,0)</f>
        <v>новая</v>
      </c>
      <c r="D140" s="8" t="s">
        <v>3</v>
      </c>
      <c r="E140" s="9">
        <v>35.58</v>
      </c>
      <c r="F140" s="9">
        <f t="shared" si="29"/>
        <v>42.695999999999998</v>
      </c>
      <c r="G140" s="9">
        <f t="shared" si="30"/>
        <v>2437.23</v>
      </c>
      <c r="H140" s="9">
        <f t="shared" si="31"/>
        <v>2924.68</v>
      </c>
      <c r="I140" s="9">
        <f t="shared" si="32"/>
        <v>2437.23</v>
      </c>
      <c r="J140" s="9">
        <f t="shared" si="33"/>
        <v>2924.68</v>
      </c>
      <c r="K140" s="9"/>
      <c r="L140" s="27" t="str">
        <f t="shared" si="34"/>
        <v/>
      </c>
      <c r="M140" s="28" t="str">
        <f t="shared" si="35"/>
        <v/>
      </c>
    </row>
    <row r="141" spans="1:13" outlineLevel="2" x14ac:dyDescent="0.25">
      <c r="A141" s="6" t="s">
        <v>1148</v>
      </c>
      <c r="B141" s="7" t="s">
        <v>1131</v>
      </c>
      <c r="C141" s="7" t="str">
        <f>VLOOKUP(A141:A800,[1]Лист1!$A$2:$C$730,3,0)</f>
        <v>новая</v>
      </c>
      <c r="D141" s="8" t="s">
        <v>3</v>
      </c>
      <c r="E141" s="9">
        <v>35.58</v>
      </c>
      <c r="F141" s="9">
        <f t="shared" si="29"/>
        <v>42.695999999999998</v>
      </c>
      <c r="G141" s="9">
        <f t="shared" si="30"/>
        <v>2437.23</v>
      </c>
      <c r="H141" s="9">
        <f t="shared" si="31"/>
        <v>2924.68</v>
      </c>
      <c r="I141" s="9">
        <f t="shared" si="32"/>
        <v>2437.23</v>
      </c>
      <c r="J141" s="9">
        <f t="shared" si="33"/>
        <v>2924.68</v>
      </c>
      <c r="K141" s="9"/>
      <c r="L141" s="27" t="str">
        <f t="shared" si="34"/>
        <v/>
      </c>
      <c r="M141" s="28" t="str">
        <f t="shared" si="35"/>
        <v/>
      </c>
    </row>
    <row r="142" spans="1:13" outlineLevel="2" x14ac:dyDescent="0.25">
      <c r="A142" s="6" t="s">
        <v>1149</v>
      </c>
      <c r="B142" s="7" t="s">
        <v>1132</v>
      </c>
      <c r="C142" s="7" t="str">
        <f>VLOOKUP(A142:A801,[1]Лист1!$A$2:$C$730,3,0)</f>
        <v>новая</v>
      </c>
      <c r="D142" s="8" t="s">
        <v>3</v>
      </c>
      <c r="E142" s="9">
        <v>35.58</v>
      </c>
      <c r="F142" s="9">
        <f t="shared" si="29"/>
        <v>42.695999999999998</v>
      </c>
      <c r="G142" s="9">
        <f t="shared" si="30"/>
        <v>2437.23</v>
      </c>
      <c r="H142" s="9">
        <f t="shared" si="31"/>
        <v>2924.68</v>
      </c>
      <c r="I142" s="9">
        <f t="shared" si="32"/>
        <v>2437.23</v>
      </c>
      <c r="J142" s="9">
        <f t="shared" si="33"/>
        <v>2924.68</v>
      </c>
      <c r="K142" s="9"/>
      <c r="L142" s="27" t="str">
        <f t="shared" si="34"/>
        <v/>
      </c>
      <c r="M142" s="28" t="str">
        <f t="shared" si="35"/>
        <v/>
      </c>
    </row>
    <row r="143" spans="1:13" outlineLevel="2" x14ac:dyDescent="0.25">
      <c r="A143" s="6" t="s">
        <v>1147</v>
      </c>
      <c r="B143" s="7" t="s">
        <v>1130</v>
      </c>
      <c r="C143" s="7" t="str">
        <f>VLOOKUP(A143:A802,[1]Лист1!$A$2:$C$730,3,0)</f>
        <v>новая</v>
      </c>
      <c r="D143" s="8" t="s">
        <v>3</v>
      </c>
      <c r="E143" s="9">
        <v>35.58</v>
      </c>
      <c r="F143" s="9">
        <f>E143*1.2</f>
        <v>42.695999999999998</v>
      </c>
      <c r="G143" s="9">
        <f>ROUND(E143*$H$2,2)</f>
        <v>2437.23</v>
      </c>
      <c r="H143" s="9">
        <f>ROUND(G143*1.2,2)</f>
        <v>2924.68</v>
      </c>
      <c r="I143" s="9">
        <f>ROUND(G143*(100-$J$2)/100,2)</f>
        <v>2437.23</v>
      </c>
      <c r="J143" s="9">
        <f>ROUND(H143*(100-$J$2)/100,2)</f>
        <v>2924.68</v>
      </c>
      <c r="K143" s="9"/>
      <c r="L143" s="27" t="str">
        <f t="shared" si="34"/>
        <v/>
      </c>
      <c r="M143" s="28" t="str">
        <f t="shared" si="35"/>
        <v/>
      </c>
    </row>
    <row r="144" spans="1:13" outlineLevel="2" x14ac:dyDescent="0.25">
      <c r="A144" s="6" t="s">
        <v>1150</v>
      </c>
      <c r="B144" s="7" t="s">
        <v>1133</v>
      </c>
      <c r="C144" s="7" t="str">
        <f>VLOOKUP(A144:A803,[1]Лист1!$A$2:$C$730,3,0)</f>
        <v>новая</v>
      </c>
      <c r="D144" s="8" t="s">
        <v>3</v>
      </c>
      <c r="E144" s="9">
        <v>35.58</v>
      </c>
      <c r="F144" s="9">
        <f t="shared" si="29"/>
        <v>42.695999999999998</v>
      </c>
      <c r="G144" s="9">
        <f t="shared" si="30"/>
        <v>2437.23</v>
      </c>
      <c r="H144" s="9">
        <f t="shared" si="31"/>
        <v>2924.68</v>
      </c>
      <c r="I144" s="9">
        <f t="shared" si="32"/>
        <v>2437.23</v>
      </c>
      <c r="J144" s="9">
        <f t="shared" si="33"/>
        <v>2924.68</v>
      </c>
      <c r="K144" s="9"/>
      <c r="L144" s="27" t="str">
        <f t="shared" si="34"/>
        <v/>
      </c>
      <c r="M144" s="28" t="str">
        <f t="shared" si="35"/>
        <v/>
      </c>
    </row>
    <row r="145" spans="1:13" outlineLevel="2" x14ac:dyDescent="0.25">
      <c r="A145" s="6" t="s">
        <v>1151</v>
      </c>
      <c r="B145" s="7" t="s">
        <v>1134</v>
      </c>
      <c r="C145" s="7" t="str">
        <f>VLOOKUP(A145:A804,[1]Лист1!$A$2:$C$730,3,0)</f>
        <v>подзаказник</v>
      </c>
      <c r="D145" s="8" t="s">
        <v>3</v>
      </c>
      <c r="E145" s="9">
        <v>47.83</v>
      </c>
      <c r="F145" s="9">
        <f t="shared" si="29"/>
        <v>57.395999999999994</v>
      </c>
      <c r="G145" s="9">
        <f t="shared" si="30"/>
        <v>3276.36</v>
      </c>
      <c r="H145" s="9">
        <f t="shared" si="31"/>
        <v>3931.63</v>
      </c>
      <c r="I145" s="9">
        <f t="shared" si="32"/>
        <v>3276.36</v>
      </c>
      <c r="J145" s="9">
        <f t="shared" si="33"/>
        <v>3931.63</v>
      </c>
      <c r="K145" s="9"/>
      <c r="L145" s="27" t="str">
        <f t="shared" si="34"/>
        <v/>
      </c>
      <c r="M145" s="28" t="str">
        <f t="shared" si="35"/>
        <v/>
      </c>
    </row>
    <row r="146" spans="1:13" outlineLevel="2" x14ac:dyDescent="0.25">
      <c r="A146" s="6" t="s">
        <v>1152</v>
      </c>
      <c r="B146" s="7" t="s">
        <v>1135</v>
      </c>
      <c r="C146" s="7" t="str">
        <f>VLOOKUP(A146:A805,[1]Лист1!$A$2:$C$730,3,0)</f>
        <v>новая</v>
      </c>
      <c r="D146" s="8" t="s">
        <v>3</v>
      </c>
      <c r="E146" s="9">
        <v>61.63</v>
      </c>
      <c r="F146" s="9">
        <f t="shared" si="29"/>
        <v>73.956000000000003</v>
      </c>
      <c r="G146" s="9">
        <f t="shared" si="30"/>
        <v>4221.66</v>
      </c>
      <c r="H146" s="9">
        <f t="shared" si="31"/>
        <v>5065.99</v>
      </c>
      <c r="I146" s="9">
        <f t="shared" si="32"/>
        <v>4221.66</v>
      </c>
      <c r="J146" s="9">
        <f t="shared" si="33"/>
        <v>5065.99</v>
      </c>
      <c r="K146" s="9"/>
      <c r="L146" s="27" t="str">
        <f t="shared" si="34"/>
        <v/>
      </c>
      <c r="M146" s="28" t="str">
        <f t="shared" si="35"/>
        <v/>
      </c>
    </row>
    <row r="147" spans="1:13" outlineLevel="2" x14ac:dyDescent="0.25">
      <c r="A147" s="6" t="s">
        <v>1153</v>
      </c>
      <c r="B147" s="7" t="s">
        <v>1136</v>
      </c>
      <c r="C147" s="7" t="str">
        <f>VLOOKUP(A147:A806,[1]Лист1!$A$2:$C$730,3,0)</f>
        <v>новая</v>
      </c>
      <c r="D147" s="8" t="s">
        <v>3</v>
      </c>
      <c r="E147" s="9">
        <v>61.63</v>
      </c>
      <c r="F147" s="9">
        <f t="shared" si="29"/>
        <v>73.956000000000003</v>
      </c>
      <c r="G147" s="9">
        <f t="shared" si="30"/>
        <v>4221.66</v>
      </c>
      <c r="H147" s="9">
        <f t="shared" si="31"/>
        <v>5065.99</v>
      </c>
      <c r="I147" s="9">
        <f t="shared" si="32"/>
        <v>4221.66</v>
      </c>
      <c r="J147" s="9">
        <f t="shared" si="33"/>
        <v>5065.99</v>
      </c>
      <c r="K147" s="9"/>
      <c r="L147" s="27" t="str">
        <f t="shared" si="34"/>
        <v/>
      </c>
      <c r="M147" s="28" t="str">
        <f t="shared" si="35"/>
        <v/>
      </c>
    </row>
    <row r="148" spans="1:13" outlineLevel="2" x14ac:dyDescent="0.25">
      <c r="A148" s="6" t="s">
        <v>1154</v>
      </c>
      <c r="B148" s="7" t="s">
        <v>1137</v>
      </c>
      <c r="C148" s="7" t="str">
        <f>VLOOKUP(A148:A807,[1]Лист1!$A$2:$C$730,3,0)</f>
        <v>подзаказник</v>
      </c>
      <c r="D148" s="8" t="s">
        <v>3</v>
      </c>
      <c r="E148" s="9">
        <v>64.53</v>
      </c>
      <c r="F148" s="9">
        <f t="shared" si="29"/>
        <v>77.435999999999993</v>
      </c>
      <c r="G148" s="9">
        <f t="shared" si="30"/>
        <v>4420.3100000000004</v>
      </c>
      <c r="H148" s="9">
        <f t="shared" si="31"/>
        <v>5304.37</v>
      </c>
      <c r="I148" s="9">
        <f t="shared" si="32"/>
        <v>4420.3100000000004</v>
      </c>
      <c r="J148" s="9">
        <f t="shared" si="33"/>
        <v>5304.37</v>
      </c>
      <c r="K148" s="9"/>
      <c r="L148" s="27" t="str">
        <f t="shared" si="34"/>
        <v/>
      </c>
      <c r="M148" s="28" t="str">
        <f t="shared" si="35"/>
        <v/>
      </c>
    </row>
    <row r="149" spans="1:13" outlineLevel="2" x14ac:dyDescent="0.25">
      <c r="A149" s="6" t="s">
        <v>1155</v>
      </c>
      <c r="B149" s="7" t="s">
        <v>1138</v>
      </c>
      <c r="C149" s="7" t="str">
        <f>VLOOKUP(A149:A808,[1]Лист1!$A$2:$C$730,3,0)</f>
        <v>новая</v>
      </c>
      <c r="D149" s="8" t="s">
        <v>3</v>
      </c>
      <c r="E149" s="9">
        <v>141.05000000000001</v>
      </c>
      <c r="F149" s="9">
        <f t="shared" ref="F149:F152" si="36">E149*1.2</f>
        <v>169.26000000000002</v>
      </c>
      <c r="G149" s="9">
        <f t="shared" ref="G149:G152" si="37">ROUND(E149*$H$2,2)</f>
        <v>9661.93</v>
      </c>
      <c r="H149" s="9">
        <f t="shared" ref="H149:H152" si="38">ROUND(G149*1.2,2)</f>
        <v>11594.32</v>
      </c>
      <c r="I149" s="9">
        <f t="shared" ref="I149:I152" si="39">ROUND(G149*(100-$J$2)/100,2)</f>
        <v>9661.93</v>
      </c>
      <c r="J149" s="9">
        <f t="shared" ref="J149:J152" si="40">ROUND(H149*(100-$J$2)/100,2)</f>
        <v>11594.32</v>
      </c>
      <c r="K149" s="9"/>
      <c r="L149" s="27" t="str">
        <f t="shared" si="34"/>
        <v/>
      </c>
      <c r="M149" s="28" t="str">
        <f t="shared" si="35"/>
        <v/>
      </c>
    </row>
    <row r="150" spans="1:13" outlineLevel="2" x14ac:dyDescent="0.25">
      <c r="A150" s="6" t="s">
        <v>1156</v>
      </c>
      <c r="B150" s="7" t="s">
        <v>1139</v>
      </c>
      <c r="C150" s="7" t="str">
        <f>VLOOKUP(A150:A809,[1]Лист1!$A$2:$C$730,3,0)</f>
        <v>новая</v>
      </c>
      <c r="D150" s="8" t="s">
        <v>3</v>
      </c>
      <c r="E150" s="9">
        <v>141.05000000000001</v>
      </c>
      <c r="F150" s="9">
        <f t="shared" si="36"/>
        <v>169.26000000000002</v>
      </c>
      <c r="G150" s="9">
        <f t="shared" si="37"/>
        <v>9661.93</v>
      </c>
      <c r="H150" s="9">
        <f t="shared" si="38"/>
        <v>11594.32</v>
      </c>
      <c r="I150" s="9">
        <f t="shared" si="39"/>
        <v>9661.93</v>
      </c>
      <c r="J150" s="9">
        <f t="shared" si="40"/>
        <v>11594.32</v>
      </c>
      <c r="K150" s="9"/>
      <c r="L150" s="27" t="str">
        <f t="shared" si="34"/>
        <v/>
      </c>
      <c r="M150" s="28" t="str">
        <f t="shared" si="35"/>
        <v/>
      </c>
    </row>
    <row r="151" spans="1:13" outlineLevel="2" x14ac:dyDescent="0.25">
      <c r="A151" s="6" t="s">
        <v>1157</v>
      </c>
      <c r="B151" s="7" t="s">
        <v>1140</v>
      </c>
      <c r="C151" s="7" t="str">
        <f>VLOOKUP(A151:A810,[1]Лист1!$A$2:$C$730,3,0)</f>
        <v>новая</v>
      </c>
      <c r="D151" s="8" t="s">
        <v>3</v>
      </c>
      <c r="E151" s="9">
        <v>208.12</v>
      </c>
      <c r="F151" s="9">
        <f t="shared" si="36"/>
        <v>249.744</v>
      </c>
      <c r="G151" s="9">
        <f t="shared" si="37"/>
        <v>14256.22</v>
      </c>
      <c r="H151" s="9">
        <f t="shared" si="38"/>
        <v>17107.46</v>
      </c>
      <c r="I151" s="9">
        <f t="shared" si="39"/>
        <v>14256.22</v>
      </c>
      <c r="J151" s="9">
        <f t="shared" si="40"/>
        <v>17107.46</v>
      </c>
      <c r="K151" s="9"/>
      <c r="L151" s="27" t="str">
        <f t="shared" si="34"/>
        <v/>
      </c>
      <c r="M151" s="28" t="str">
        <f t="shared" si="35"/>
        <v/>
      </c>
    </row>
    <row r="152" spans="1:13" outlineLevel="2" x14ac:dyDescent="0.25">
      <c r="A152" s="6" t="s">
        <v>1158</v>
      </c>
      <c r="B152" s="7" t="s">
        <v>1141</v>
      </c>
      <c r="C152" s="7" t="str">
        <f>VLOOKUP(A152:A811,[1]Лист1!$A$2:$C$730,3,0)</f>
        <v>новая</v>
      </c>
      <c r="D152" s="8" t="s">
        <v>3</v>
      </c>
      <c r="E152" s="9">
        <v>208.12</v>
      </c>
      <c r="F152" s="9">
        <f t="shared" si="36"/>
        <v>249.744</v>
      </c>
      <c r="G152" s="9">
        <f t="shared" si="37"/>
        <v>14256.22</v>
      </c>
      <c r="H152" s="9">
        <f t="shared" si="38"/>
        <v>17107.46</v>
      </c>
      <c r="I152" s="9">
        <f t="shared" si="39"/>
        <v>14256.22</v>
      </c>
      <c r="J152" s="9">
        <f t="shared" si="40"/>
        <v>17107.46</v>
      </c>
      <c r="K152" s="9"/>
      <c r="L152" s="27" t="str">
        <f t="shared" si="34"/>
        <v/>
      </c>
      <c r="M152" s="28" t="str">
        <f t="shared" si="35"/>
        <v/>
      </c>
    </row>
    <row r="153" spans="1:13" outlineLevel="2" x14ac:dyDescent="0.25">
      <c r="A153" s="42" t="s">
        <v>1308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4"/>
      <c r="M153" s="45"/>
    </row>
    <row r="154" spans="1:13" outlineLevel="2" x14ac:dyDescent="0.25">
      <c r="A154" s="6" t="s">
        <v>1309</v>
      </c>
      <c r="B154" s="6" t="s">
        <v>1310</v>
      </c>
      <c r="C154" s="6" t="s">
        <v>1366</v>
      </c>
      <c r="D154" s="8" t="s">
        <v>3</v>
      </c>
      <c r="E154" s="9">
        <v>8.14</v>
      </c>
      <c r="F154" s="9">
        <f t="shared" ref="F154:F159" si="41">E154*1.2</f>
        <v>9.7680000000000007</v>
      </c>
      <c r="G154" s="9">
        <f t="shared" ref="G154:G159" si="42">ROUND(E154*$H$2,2)</f>
        <v>557.59</v>
      </c>
      <c r="H154" s="9">
        <f t="shared" ref="H154:H159" si="43">ROUND(G154*1.2,2)</f>
        <v>669.11</v>
      </c>
      <c r="I154" s="9">
        <f t="shared" ref="I154:I159" si="44">ROUND(G154*(100-$J$2)/100,2)</f>
        <v>557.59</v>
      </c>
      <c r="J154" s="9">
        <f t="shared" ref="J154:J159" si="45">ROUND(H154*(100-$J$2)/100,2)</f>
        <v>669.11</v>
      </c>
      <c r="K154" s="9"/>
      <c r="L154" s="27" t="str">
        <f t="shared" ref="L154:L159" si="46">IF(K154*I154=0,"",K154*I154)</f>
        <v/>
      </c>
      <c r="M154" s="28" t="str">
        <f t="shared" ref="M154:M159" si="47">IF(K154*J154=0,"",L154*1.2)</f>
        <v/>
      </c>
    </row>
    <row r="155" spans="1:13" outlineLevel="2" x14ac:dyDescent="0.25">
      <c r="A155" s="6" t="s">
        <v>1311</v>
      </c>
      <c r="B155" s="6" t="s">
        <v>1312</v>
      </c>
      <c r="C155" s="6" t="s">
        <v>1366</v>
      </c>
      <c r="D155" s="8" t="s">
        <v>3</v>
      </c>
      <c r="E155" s="9">
        <v>9.6199999999999992</v>
      </c>
      <c r="F155" s="9">
        <f t="shared" si="41"/>
        <v>11.543999999999999</v>
      </c>
      <c r="G155" s="9">
        <f t="shared" si="42"/>
        <v>658.97</v>
      </c>
      <c r="H155" s="9">
        <f t="shared" si="43"/>
        <v>790.76</v>
      </c>
      <c r="I155" s="9">
        <f t="shared" si="44"/>
        <v>658.97</v>
      </c>
      <c r="J155" s="9">
        <f t="shared" si="45"/>
        <v>790.76</v>
      </c>
      <c r="K155" s="9"/>
      <c r="L155" s="27" t="str">
        <f t="shared" si="46"/>
        <v/>
      </c>
      <c r="M155" s="28" t="str">
        <f t="shared" si="47"/>
        <v/>
      </c>
    </row>
    <row r="156" spans="1:13" outlineLevel="2" x14ac:dyDescent="0.25">
      <c r="A156" s="6" t="s">
        <v>1313</v>
      </c>
      <c r="B156" s="6" t="s">
        <v>1314</v>
      </c>
      <c r="C156" s="6" t="s">
        <v>1366</v>
      </c>
      <c r="D156" s="8" t="s">
        <v>3</v>
      </c>
      <c r="E156" s="9">
        <v>30.98</v>
      </c>
      <c r="F156" s="9">
        <f t="shared" si="41"/>
        <v>37.176000000000002</v>
      </c>
      <c r="G156" s="9">
        <f t="shared" si="42"/>
        <v>2122.13</v>
      </c>
      <c r="H156" s="9">
        <f t="shared" si="43"/>
        <v>2546.56</v>
      </c>
      <c r="I156" s="9">
        <f t="shared" si="44"/>
        <v>2122.13</v>
      </c>
      <c r="J156" s="9">
        <f t="shared" si="45"/>
        <v>2546.56</v>
      </c>
      <c r="K156" s="9"/>
      <c r="L156" s="27" t="str">
        <f t="shared" si="46"/>
        <v/>
      </c>
      <c r="M156" s="28" t="str">
        <f t="shared" si="47"/>
        <v/>
      </c>
    </row>
    <row r="157" spans="1:13" outlineLevel="2" x14ac:dyDescent="0.25">
      <c r="A157" s="6" t="s">
        <v>1315</v>
      </c>
      <c r="B157" s="6" t="s">
        <v>1316</v>
      </c>
      <c r="C157" s="6" t="s">
        <v>1366</v>
      </c>
      <c r="D157" s="8" t="s">
        <v>3</v>
      </c>
      <c r="E157" s="9">
        <v>5.96</v>
      </c>
      <c r="F157" s="9">
        <f t="shared" si="41"/>
        <v>7.1520000000000001</v>
      </c>
      <c r="G157" s="9">
        <f t="shared" si="42"/>
        <v>408.26</v>
      </c>
      <c r="H157" s="9">
        <f t="shared" si="43"/>
        <v>489.91</v>
      </c>
      <c r="I157" s="9">
        <f t="shared" si="44"/>
        <v>408.26</v>
      </c>
      <c r="J157" s="9">
        <f t="shared" si="45"/>
        <v>489.91</v>
      </c>
      <c r="K157" s="9"/>
      <c r="L157" s="27" t="str">
        <f t="shared" si="46"/>
        <v/>
      </c>
      <c r="M157" s="28" t="str">
        <f t="shared" si="47"/>
        <v/>
      </c>
    </row>
    <row r="158" spans="1:13" outlineLevel="2" x14ac:dyDescent="0.25">
      <c r="A158" s="6" t="s">
        <v>1317</v>
      </c>
      <c r="B158" s="6" t="s">
        <v>1318</v>
      </c>
      <c r="C158" s="6" t="s">
        <v>1366</v>
      </c>
      <c r="D158" s="8" t="s">
        <v>3</v>
      </c>
      <c r="E158" s="9">
        <v>8.14</v>
      </c>
      <c r="F158" s="9">
        <f t="shared" si="41"/>
        <v>9.7680000000000007</v>
      </c>
      <c r="G158" s="9">
        <f t="shared" si="42"/>
        <v>557.59</v>
      </c>
      <c r="H158" s="9">
        <f t="shared" si="43"/>
        <v>669.11</v>
      </c>
      <c r="I158" s="9">
        <f t="shared" si="44"/>
        <v>557.59</v>
      </c>
      <c r="J158" s="9">
        <f t="shared" si="45"/>
        <v>669.11</v>
      </c>
      <c r="K158" s="9"/>
      <c r="L158" s="27" t="str">
        <f t="shared" si="46"/>
        <v/>
      </c>
      <c r="M158" s="28" t="str">
        <f t="shared" si="47"/>
        <v/>
      </c>
    </row>
    <row r="159" spans="1:13" outlineLevel="2" x14ac:dyDescent="0.25">
      <c r="A159" s="6" t="s">
        <v>1319</v>
      </c>
      <c r="B159" s="6" t="s">
        <v>1320</v>
      </c>
      <c r="C159" s="6" t="s">
        <v>1366</v>
      </c>
      <c r="D159" s="8" t="s">
        <v>3</v>
      </c>
      <c r="E159" s="9">
        <v>16.98</v>
      </c>
      <c r="F159" s="9">
        <f t="shared" si="41"/>
        <v>20.376000000000001</v>
      </c>
      <c r="G159" s="9">
        <f t="shared" si="42"/>
        <v>1163.1300000000001</v>
      </c>
      <c r="H159" s="9">
        <f t="shared" si="43"/>
        <v>1395.76</v>
      </c>
      <c r="I159" s="9">
        <f t="shared" si="44"/>
        <v>1163.1300000000001</v>
      </c>
      <c r="J159" s="9">
        <f t="shared" si="45"/>
        <v>1395.76</v>
      </c>
      <c r="K159" s="9"/>
      <c r="L159" s="27" t="str">
        <f t="shared" si="46"/>
        <v/>
      </c>
      <c r="M159" s="28" t="str">
        <f t="shared" si="47"/>
        <v/>
      </c>
    </row>
    <row r="160" spans="1:13" outlineLevel="2" x14ac:dyDescent="0.25">
      <c r="A160" s="42" t="s">
        <v>1368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4"/>
      <c r="M160" s="45"/>
    </row>
    <row r="161" spans="1:13" outlineLevel="2" x14ac:dyDescent="0.25">
      <c r="A161" s="6" t="s">
        <v>1369</v>
      </c>
      <c r="B161" s="6" t="s">
        <v>1370</v>
      </c>
      <c r="C161" s="6" t="s">
        <v>1366</v>
      </c>
      <c r="D161" s="8" t="s">
        <v>3</v>
      </c>
      <c r="E161" s="9">
        <v>183.33</v>
      </c>
      <c r="F161" s="9">
        <f t="shared" ref="F161:F163" si="48">E161*1.2</f>
        <v>219.99600000000001</v>
      </c>
      <c r="G161" s="9">
        <f t="shared" ref="G161:G163" si="49">ROUND(E161*$H$2,2)</f>
        <v>12558.11</v>
      </c>
      <c r="H161" s="9">
        <f t="shared" ref="H161:H163" si="50">ROUND(G161*1.2,2)</f>
        <v>15069.73</v>
      </c>
      <c r="I161" s="9">
        <f t="shared" ref="I161:I163" si="51">ROUND(G161*(100-$J$2)/100,2)</f>
        <v>12558.11</v>
      </c>
      <c r="J161" s="9">
        <f t="shared" ref="J161:J163" si="52">ROUND(H161*(100-$J$2)/100,2)</f>
        <v>15069.73</v>
      </c>
      <c r="K161" s="9"/>
      <c r="L161" s="27" t="str">
        <f t="shared" ref="L161:L163" si="53">IF(K161*I161=0,"",K161*I161)</f>
        <v/>
      </c>
      <c r="M161" s="28" t="str">
        <f t="shared" ref="M161:M163" si="54">IF(K161*J161=0,"",L161*1.2)</f>
        <v/>
      </c>
    </row>
    <row r="162" spans="1:13" outlineLevel="2" x14ac:dyDescent="0.25">
      <c r="A162" s="6" t="s">
        <v>1371</v>
      </c>
      <c r="B162" s="6" t="s">
        <v>1372</v>
      </c>
      <c r="C162" s="6" t="s">
        <v>1366</v>
      </c>
      <c r="D162" s="8" t="s">
        <v>3</v>
      </c>
      <c r="E162" s="9">
        <v>195.05</v>
      </c>
      <c r="F162" s="9">
        <f t="shared" si="48"/>
        <v>234.06</v>
      </c>
      <c r="G162" s="9">
        <f t="shared" si="49"/>
        <v>13360.93</v>
      </c>
      <c r="H162" s="9">
        <f t="shared" si="50"/>
        <v>16033.12</v>
      </c>
      <c r="I162" s="9">
        <f t="shared" si="51"/>
        <v>13360.93</v>
      </c>
      <c r="J162" s="9">
        <f t="shared" si="52"/>
        <v>16033.12</v>
      </c>
      <c r="K162" s="9"/>
      <c r="L162" s="27" t="str">
        <f t="shared" si="53"/>
        <v/>
      </c>
      <c r="M162" s="28" t="str">
        <f t="shared" si="54"/>
        <v/>
      </c>
    </row>
    <row r="163" spans="1:13" outlineLevel="2" x14ac:dyDescent="0.25">
      <c r="A163" s="6" t="s">
        <v>1373</v>
      </c>
      <c r="B163" s="6" t="s">
        <v>1374</v>
      </c>
      <c r="C163" s="6" t="s">
        <v>1366</v>
      </c>
      <c r="D163" s="8" t="s">
        <v>3</v>
      </c>
      <c r="E163" s="9">
        <v>312.04000000000002</v>
      </c>
      <c r="F163" s="9">
        <f t="shared" si="48"/>
        <v>374.44800000000004</v>
      </c>
      <c r="G163" s="9">
        <f t="shared" si="49"/>
        <v>21374.74</v>
      </c>
      <c r="H163" s="9">
        <f t="shared" si="50"/>
        <v>25649.69</v>
      </c>
      <c r="I163" s="9">
        <f t="shared" si="51"/>
        <v>21374.74</v>
      </c>
      <c r="J163" s="9">
        <f t="shared" si="52"/>
        <v>25649.69</v>
      </c>
      <c r="K163" s="9"/>
      <c r="L163" s="27" t="str">
        <f t="shared" si="53"/>
        <v/>
      </c>
      <c r="M163" s="28" t="str">
        <f t="shared" si="54"/>
        <v/>
      </c>
    </row>
    <row r="164" spans="1:13" outlineLevel="1" x14ac:dyDescent="0.25">
      <c r="A164" s="42" t="s">
        <v>14</v>
      </c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4"/>
      <c r="M164" s="45"/>
    </row>
    <row r="165" spans="1:13" outlineLevel="2" x14ac:dyDescent="0.25">
      <c r="A165" s="6" t="s">
        <v>1077</v>
      </c>
      <c r="B165" s="7" t="s">
        <v>1078</v>
      </c>
      <c r="C165" s="7" t="s">
        <v>1364</v>
      </c>
      <c r="D165" s="8" t="s">
        <v>3</v>
      </c>
      <c r="E165" s="9">
        <v>1.82</v>
      </c>
      <c r="F165" s="9">
        <f t="shared" ref="F165:F180" si="55">E165*1.2</f>
        <v>2.1840000000000002</v>
      </c>
      <c r="G165" s="9">
        <f t="shared" ref="G165:G180" si="56">ROUND(E165*$H$2,2)</f>
        <v>124.67</v>
      </c>
      <c r="H165" s="9">
        <f t="shared" ref="H165:H180" si="57">ROUND(G165*1.2,2)</f>
        <v>149.6</v>
      </c>
      <c r="I165" s="9">
        <f t="shared" ref="I165:I180" si="58">ROUND(G165*(100-$J$2)/100,2)</f>
        <v>124.67</v>
      </c>
      <c r="J165" s="9">
        <f t="shared" ref="J165:J180" si="59">ROUND(H165*(100-$J$2)/100,2)</f>
        <v>149.6</v>
      </c>
      <c r="K165" s="9"/>
      <c r="L165" s="27" t="str">
        <f t="shared" ref="L165:L180" si="60">IF(K165*I165=0,"",K165*I165)</f>
        <v/>
      </c>
      <c r="M165" s="28" t="str">
        <f t="shared" ref="M165:M180" si="61">IF(K165*J165=0,"",L165*1.2)</f>
        <v/>
      </c>
    </row>
    <row r="166" spans="1:13" outlineLevel="2" x14ac:dyDescent="0.25">
      <c r="A166" s="6" t="s">
        <v>1079</v>
      </c>
      <c r="B166" s="7" t="s">
        <v>1080</v>
      </c>
      <c r="C166" s="7" t="s">
        <v>1364</v>
      </c>
      <c r="D166" s="8" t="s">
        <v>3</v>
      </c>
      <c r="E166" s="9">
        <v>1.82</v>
      </c>
      <c r="F166" s="9">
        <f t="shared" si="55"/>
        <v>2.1840000000000002</v>
      </c>
      <c r="G166" s="9">
        <f t="shared" si="56"/>
        <v>124.67</v>
      </c>
      <c r="H166" s="9">
        <f t="shared" si="57"/>
        <v>149.6</v>
      </c>
      <c r="I166" s="9">
        <f t="shared" si="58"/>
        <v>124.67</v>
      </c>
      <c r="J166" s="9">
        <f t="shared" si="59"/>
        <v>149.6</v>
      </c>
      <c r="K166" s="9"/>
      <c r="L166" s="27" t="str">
        <f t="shared" si="60"/>
        <v/>
      </c>
      <c r="M166" s="28" t="str">
        <f t="shared" si="61"/>
        <v/>
      </c>
    </row>
    <row r="167" spans="1:13" outlineLevel="2" x14ac:dyDescent="0.25">
      <c r="A167" s="6" t="s">
        <v>1081</v>
      </c>
      <c r="B167" s="7" t="s">
        <v>1082</v>
      </c>
      <c r="C167" s="7" t="s">
        <v>1364</v>
      </c>
      <c r="D167" s="8" t="s">
        <v>3</v>
      </c>
      <c r="E167" s="9">
        <v>1.82</v>
      </c>
      <c r="F167" s="9">
        <f t="shared" si="55"/>
        <v>2.1840000000000002</v>
      </c>
      <c r="G167" s="9">
        <f t="shared" si="56"/>
        <v>124.67</v>
      </c>
      <c r="H167" s="9">
        <f t="shared" si="57"/>
        <v>149.6</v>
      </c>
      <c r="I167" s="9">
        <f t="shared" si="58"/>
        <v>124.67</v>
      </c>
      <c r="J167" s="9">
        <f t="shared" si="59"/>
        <v>149.6</v>
      </c>
      <c r="K167" s="9"/>
      <c r="L167" s="27" t="str">
        <f t="shared" si="60"/>
        <v/>
      </c>
      <c r="M167" s="28" t="str">
        <f t="shared" si="61"/>
        <v/>
      </c>
    </row>
    <row r="168" spans="1:13" outlineLevel="2" x14ac:dyDescent="0.25">
      <c r="A168" s="6" t="s">
        <v>1199</v>
      </c>
      <c r="B168" s="6" t="s">
        <v>1200</v>
      </c>
      <c r="C168" s="6" t="s">
        <v>1364</v>
      </c>
      <c r="D168" s="8" t="s">
        <v>3</v>
      </c>
      <c r="E168" s="9">
        <v>1.82</v>
      </c>
      <c r="F168" s="9">
        <f t="shared" si="55"/>
        <v>2.1840000000000002</v>
      </c>
      <c r="G168" s="9">
        <f t="shared" si="56"/>
        <v>124.67</v>
      </c>
      <c r="H168" s="9">
        <f t="shared" si="57"/>
        <v>149.6</v>
      </c>
      <c r="I168" s="9">
        <f t="shared" si="58"/>
        <v>124.67</v>
      </c>
      <c r="J168" s="9">
        <f t="shared" si="59"/>
        <v>149.6</v>
      </c>
      <c r="K168" s="9"/>
      <c r="L168" s="27" t="str">
        <f t="shared" si="60"/>
        <v/>
      </c>
      <c r="M168" s="28" t="str">
        <f t="shared" si="61"/>
        <v/>
      </c>
    </row>
    <row r="169" spans="1:13" outlineLevel="2" x14ac:dyDescent="0.25">
      <c r="A169" s="6" t="s">
        <v>684</v>
      </c>
      <c r="B169" s="6" t="s">
        <v>685</v>
      </c>
      <c r="C169" s="6" t="s">
        <v>1364</v>
      </c>
      <c r="D169" s="8" t="s">
        <v>3</v>
      </c>
      <c r="E169" s="9">
        <v>1.82</v>
      </c>
      <c r="F169" s="9">
        <f t="shared" si="55"/>
        <v>2.1840000000000002</v>
      </c>
      <c r="G169" s="9">
        <f t="shared" si="56"/>
        <v>124.67</v>
      </c>
      <c r="H169" s="9">
        <f t="shared" si="57"/>
        <v>149.6</v>
      </c>
      <c r="I169" s="9">
        <f t="shared" si="58"/>
        <v>124.67</v>
      </c>
      <c r="J169" s="9">
        <f t="shared" si="59"/>
        <v>149.6</v>
      </c>
      <c r="K169" s="9"/>
      <c r="L169" s="27" t="str">
        <f t="shared" si="60"/>
        <v/>
      </c>
      <c r="M169" s="28" t="str">
        <f t="shared" si="61"/>
        <v/>
      </c>
    </row>
    <row r="170" spans="1:13" outlineLevel="2" x14ac:dyDescent="0.25">
      <c r="A170" s="6" t="s">
        <v>1201</v>
      </c>
      <c r="B170" s="6" t="s">
        <v>1202</v>
      </c>
      <c r="C170" s="6" t="s">
        <v>1364</v>
      </c>
      <c r="D170" s="8" t="s">
        <v>3</v>
      </c>
      <c r="E170" s="9">
        <v>3.6</v>
      </c>
      <c r="F170" s="9">
        <f t="shared" si="55"/>
        <v>4.32</v>
      </c>
      <c r="G170" s="9">
        <f t="shared" si="56"/>
        <v>246.6</v>
      </c>
      <c r="H170" s="9">
        <f t="shared" si="57"/>
        <v>295.92</v>
      </c>
      <c r="I170" s="9">
        <f t="shared" si="58"/>
        <v>246.6</v>
      </c>
      <c r="J170" s="9">
        <f t="shared" si="59"/>
        <v>295.92</v>
      </c>
      <c r="K170" s="9"/>
      <c r="L170" s="27" t="str">
        <f t="shared" si="60"/>
        <v/>
      </c>
      <c r="M170" s="28" t="str">
        <f t="shared" si="61"/>
        <v/>
      </c>
    </row>
    <row r="171" spans="1:13" outlineLevel="2" x14ac:dyDescent="0.25">
      <c r="A171" s="6" t="s">
        <v>686</v>
      </c>
      <c r="B171" s="7" t="s">
        <v>687</v>
      </c>
      <c r="C171" s="7" t="s">
        <v>1364</v>
      </c>
      <c r="D171" s="8" t="s">
        <v>3</v>
      </c>
      <c r="E171" s="9">
        <v>3.6</v>
      </c>
      <c r="F171" s="9">
        <f t="shared" si="55"/>
        <v>4.32</v>
      </c>
      <c r="G171" s="9">
        <f t="shared" si="56"/>
        <v>246.6</v>
      </c>
      <c r="H171" s="9">
        <f t="shared" si="57"/>
        <v>295.92</v>
      </c>
      <c r="I171" s="9">
        <f t="shared" si="58"/>
        <v>246.6</v>
      </c>
      <c r="J171" s="9">
        <f t="shared" si="59"/>
        <v>295.92</v>
      </c>
      <c r="K171" s="9"/>
      <c r="L171" s="27" t="str">
        <f t="shared" si="60"/>
        <v/>
      </c>
      <c r="M171" s="28" t="str">
        <f t="shared" si="61"/>
        <v/>
      </c>
    </row>
    <row r="172" spans="1:13" outlineLevel="2" x14ac:dyDescent="0.25">
      <c r="A172" s="6" t="s">
        <v>702</v>
      </c>
      <c r="B172" s="7" t="s">
        <v>703</v>
      </c>
      <c r="C172" s="7" t="s">
        <v>1364</v>
      </c>
      <c r="D172" s="8" t="s">
        <v>3</v>
      </c>
      <c r="E172" s="9">
        <v>3.6</v>
      </c>
      <c r="F172" s="9">
        <f t="shared" si="55"/>
        <v>4.32</v>
      </c>
      <c r="G172" s="9">
        <f t="shared" si="56"/>
        <v>246.6</v>
      </c>
      <c r="H172" s="9">
        <f t="shared" si="57"/>
        <v>295.92</v>
      </c>
      <c r="I172" s="9">
        <f t="shared" si="58"/>
        <v>246.6</v>
      </c>
      <c r="J172" s="9">
        <f t="shared" si="59"/>
        <v>295.92</v>
      </c>
      <c r="K172" s="9"/>
      <c r="L172" s="27" t="str">
        <f t="shared" si="60"/>
        <v/>
      </c>
      <c r="M172" s="28" t="str">
        <f t="shared" si="61"/>
        <v/>
      </c>
    </row>
    <row r="173" spans="1:13" outlineLevel="2" x14ac:dyDescent="0.25">
      <c r="A173" s="6" t="s">
        <v>700</v>
      </c>
      <c r="B173" s="7" t="s">
        <v>701</v>
      </c>
      <c r="C173" s="7" t="s">
        <v>1364</v>
      </c>
      <c r="D173" s="8" t="s">
        <v>3</v>
      </c>
      <c r="E173" s="9">
        <v>3.6</v>
      </c>
      <c r="F173" s="9">
        <f t="shared" si="55"/>
        <v>4.32</v>
      </c>
      <c r="G173" s="9">
        <f t="shared" si="56"/>
        <v>246.6</v>
      </c>
      <c r="H173" s="9">
        <f t="shared" si="57"/>
        <v>295.92</v>
      </c>
      <c r="I173" s="9">
        <f t="shared" si="58"/>
        <v>246.6</v>
      </c>
      <c r="J173" s="9">
        <f t="shared" si="59"/>
        <v>295.92</v>
      </c>
      <c r="K173" s="9"/>
      <c r="L173" s="27" t="str">
        <f t="shared" si="60"/>
        <v/>
      </c>
      <c r="M173" s="28" t="str">
        <f t="shared" si="61"/>
        <v/>
      </c>
    </row>
    <row r="174" spans="1:13" outlineLevel="2" x14ac:dyDescent="0.25">
      <c r="A174" s="6" t="s">
        <v>698</v>
      </c>
      <c r="B174" s="7" t="s">
        <v>699</v>
      </c>
      <c r="C174" s="7" t="s">
        <v>1364</v>
      </c>
      <c r="D174" s="8" t="s">
        <v>3</v>
      </c>
      <c r="E174" s="9">
        <v>3.6</v>
      </c>
      <c r="F174" s="9">
        <f t="shared" si="55"/>
        <v>4.32</v>
      </c>
      <c r="G174" s="9">
        <f t="shared" si="56"/>
        <v>246.6</v>
      </c>
      <c r="H174" s="9">
        <f t="shared" si="57"/>
        <v>295.92</v>
      </c>
      <c r="I174" s="9">
        <f t="shared" si="58"/>
        <v>246.6</v>
      </c>
      <c r="J174" s="9">
        <f t="shared" si="59"/>
        <v>295.92</v>
      </c>
      <c r="K174" s="9"/>
      <c r="L174" s="27" t="str">
        <f t="shared" si="60"/>
        <v/>
      </c>
      <c r="M174" s="28" t="str">
        <f t="shared" si="61"/>
        <v/>
      </c>
    </row>
    <row r="175" spans="1:13" outlineLevel="2" x14ac:dyDescent="0.25">
      <c r="A175" s="6" t="s">
        <v>704</v>
      </c>
      <c r="B175" s="7" t="s">
        <v>705</v>
      </c>
      <c r="C175" s="7" t="s">
        <v>1364</v>
      </c>
      <c r="D175" s="8" t="s">
        <v>3</v>
      </c>
      <c r="E175" s="9">
        <v>4.37</v>
      </c>
      <c r="F175" s="9">
        <f t="shared" si="55"/>
        <v>5.2439999999999998</v>
      </c>
      <c r="G175" s="9">
        <f t="shared" si="56"/>
        <v>299.35000000000002</v>
      </c>
      <c r="H175" s="9">
        <f t="shared" si="57"/>
        <v>359.22</v>
      </c>
      <c r="I175" s="9">
        <f t="shared" si="58"/>
        <v>299.35000000000002</v>
      </c>
      <c r="J175" s="9">
        <f t="shared" si="59"/>
        <v>359.22</v>
      </c>
      <c r="K175" s="9"/>
      <c r="L175" s="27" t="str">
        <f t="shared" si="60"/>
        <v/>
      </c>
      <c r="M175" s="28" t="str">
        <f t="shared" si="61"/>
        <v/>
      </c>
    </row>
    <row r="176" spans="1:13" outlineLevel="2" x14ac:dyDescent="0.25">
      <c r="A176" s="6" t="s">
        <v>694</v>
      </c>
      <c r="B176" s="7" t="s">
        <v>695</v>
      </c>
      <c r="C176" s="7" t="s">
        <v>1364</v>
      </c>
      <c r="D176" s="8" t="s">
        <v>3</v>
      </c>
      <c r="E176" s="9">
        <v>5.46</v>
      </c>
      <c r="F176" s="9">
        <f t="shared" si="55"/>
        <v>6.5519999999999996</v>
      </c>
      <c r="G176" s="9">
        <f t="shared" si="56"/>
        <v>374.01</v>
      </c>
      <c r="H176" s="9">
        <f t="shared" si="57"/>
        <v>448.81</v>
      </c>
      <c r="I176" s="9">
        <f t="shared" si="58"/>
        <v>374.01</v>
      </c>
      <c r="J176" s="9">
        <f t="shared" si="59"/>
        <v>448.81</v>
      </c>
      <c r="K176" s="9"/>
      <c r="L176" s="27" t="str">
        <f t="shared" si="60"/>
        <v/>
      </c>
      <c r="M176" s="28" t="str">
        <f t="shared" si="61"/>
        <v/>
      </c>
    </row>
    <row r="177" spans="1:13" outlineLevel="2" x14ac:dyDescent="0.25">
      <c r="A177" s="6" t="s">
        <v>692</v>
      </c>
      <c r="B177" s="7" t="s">
        <v>693</v>
      </c>
      <c r="C177" s="7" t="s">
        <v>1364</v>
      </c>
      <c r="D177" s="8" t="s">
        <v>3</v>
      </c>
      <c r="E177" s="9">
        <v>5.46</v>
      </c>
      <c r="F177" s="9">
        <f t="shared" si="55"/>
        <v>6.5519999999999996</v>
      </c>
      <c r="G177" s="9">
        <f t="shared" si="56"/>
        <v>374.01</v>
      </c>
      <c r="H177" s="9">
        <f t="shared" si="57"/>
        <v>448.81</v>
      </c>
      <c r="I177" s="9">
        <f t="shared" si="58"/>
        <v>374.01</v>
      </c>
      <c r="J177" s="9">
        <f t="shared" si="59"/>
        <v>448.81</v>
      </c>
      <c r="K177" s="9"/>
      <c r="L177" s="27" t="str">
        <f t="shared" si="60"/>
        <v/>
      </c>
      <c r="M177" s="28" t="str">
        <f t="shared" si="61"/>
        <v/>
      </c>
    </row>
    <row r="178" spans="1:13" outlineLevel="2" x14ac:dyDescent="0.25">
      <c r="A178" s="6" t="s">
        <v>690</v>
      </c>
      <c r="B178" s="7" t="s">
        <v>691</v>
      </c>
      <c r="C178" s="7" t="s">
        <v>1364</v>
      </c>
      <c r="D178" s="8" t="s">
        <v>3</v>
      </c>
      <c r="E178" s="9">
        <v>5.46</v>
      </c>
      <c r="F178" s="9">
        <f t="shared" si="55"/>
        <v>6.5519999999999996</v>
      </c>
      <c r="G178" s="9">
        <f t="shared" si="56"/>
        <v>374.01</v>
      </c>
      <c r="H178" s="9">
        <f t="shared" si="57"/>
        <v>448.81</v>
      </c>
      <c r="I178" s="9">
        <f t="shared" si="58"/>
        <v>374.01</v>
      </c>
      <c r="J178" s="9">
        <f t="shared" si="59"/>
        <v>448.81</v>
      </c>
      <c r="K178" s="9"/>
      <c r="L178" s="27" t="str">
        <f t="shared" si="60"/>
        <v/>
      </c>
      <c r="M178" s="28" t="str">
        <f t="shared" si="61"/>
        <v/>
      </c>
    </row>
    <row r="179" spans="1:13" outlineLevel="2" x14ac:dyDescent="0.25">
      <c r="A179" s="6" t="s">
        <v>688</v>
      </c>
      <c r="B179" s="7" t="s">
        <v>689</v>
      </c>
      <c r="C179" s="7" t="s">
        <v>1364</v>
      </c>
      <c r="D179" s="8" t="s">
        <v>3</v>
      </c>
      <c r="E179" s="9">
        <v>5.46</v>
      </c>
      <c r="F179" s="9">
        <f t="shared" si="55"/>
        <v>6.5519999999999996</v>
      </c>
      <c r="G179" s="9">
        <f t="shared" si="56"/>
        <v>374.01</v>
      </c>
      <c r="H179" s="9">
        <f t="shared" si="57"/>
        <v>448.81</v>
      </c>
      <c r="I179" s="9">
        <f t="shared" si="58"/>
        <v>374.01</v>
      </c>
      <c r="J179" s="9">
        <f t="shared" si="59"/>
        <v>448.81</v>
      </c>
      <c r="K179" s="9"/>
      <c r="L179" s="27" t="str">
        <f t="shared" si="60"/>
        <v/>
      </c>
      <c r="M179" s="28" t="str">
        <f t="shared" si="61"/>
        <v/>
      </c>
    </row>
    <row r="180" spans="1:13" outlineLevel="2" x14ac:dyDescent="0.25">
      <c r="A180" s="6" t="s">
        <v>696</v>
      </c>
      <c r="B180" s="7" t="s">
        <v>697</v>
      </c>
      <c r="C180" s="7" t="s">
        <v>1364</v>
      </c>
      <c r="D180" s="8" t="s">
        <v>3</v>
      </c>
      <c r="E180" s="9">
        <v>6.91</v>
      </c>
      <c r="F180" s="9">
        <f t="shared" si="55"/>
        <v>8.2919999999999998</v>
      </c>
      <c r="G180" s="9">
        <f t="shared" si="56"/>
        <v>473.34</v>
      </c>
      <c r="H180" s="9">
        <f t="shared" si="57"/>
        <v>568.01</v>
      </c>
      <c r="I180" s="9">
        <f t="shared" si="58"/>
        <v>473.34</v>
      </c>
      <c r="J180" s="9">
        <f t="shared" si="59"/>
        <v>568.01</v>
      </c>
      <c r="K180" s="9"/>
      <c r="L180" s="27" t="str">
        <f t="shared" si="60"/>
        <v/>
      </c>
      <c r="M180" s="28" t="str">
        <f t="shared" si="61"/>
        <v/>
      </c>
    </row>
    <row r="181" spans="1:13" outlineLevel="1" x14ac:dyDescent="0.25">
      <c r="A181" s="42" t="s">
        <v>15</v>
      </c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4"/>
      <c r="M181" s="45"/>
    </row>
    <row r="182" spans="1:13" ht="15" customHeight="1" outlineLevel="1" x14ac:dyDescent="0.25">
      <c r="A182" s="42" t="s">
        <v>1272</v>
      </c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4"/>
      <c r="M182" s="45"/>
    </row>
    <row r="183" spans="1:13" outlineLevel="2" x14ac:dyDescent="0.25">
      <c r="A183" s="6" t="s">
        <v>1203</v>
      </c>
      <c r="B183" s="6" t="s">
        <v>1204</v>
      </c>
      <c r="C183" s="6" t="s">
        <v>1365</v>
      </c>
      <c r="D183" s="8" t="s">
        <v>3</v>
      </c>
      <c r="E183" s="9">
        <v>9.26</v>
      </c>
      <c r="F183" s="9">
        <f t="shared" ref="F183:F203" si="62">E183*1.2</f>
        <v>11.112</v>
      </c>
      <c r="G183" s="9">
        <f t="shared" ref="G183:G203" si="63">ROUND(E183*$H$2,2)</f>
        <v>634.30999999999995</v>
      </c>
      <c r="H183" s="9">
        <f t="shared" ref="H183:H203" si="64">ROUND(G183*1.2,2)</f>
        <v>761.17</v>
      </c>
      <c r="I183" s="9">
        <f t="shared" ref="I183:I203" si="65">ROUND(G183*(100-$J$2)/100,2)</f>
        <v>634.30999999999995</v>
      </c>
      <c r="J183" s="9">
        <f t="shared" ref="J183:J203" si="66">ROUND(H183*(100-$J$2)/100,2)</f>
        <v>761.17</v>
      </c>
      <c r="K183" s="9"/>
      <c r="L183" s="27" t="str">
        <f t="shared" ref="L183:L203" si="67">IF(K183*I183=0,"",K183*I183)</f>
        <v/>
      </c>
      <c r="M183" s="28" t="str">
        <f t="shared" ref="M183:M203" si="68">IF(K183*J183=0,"",L183*1.2)</f>
        <v/>
      </c>
    </row>
    <row r="184" spans="1:13" outlineLevel="2" x14ac:dyDescent="0.25">
      <c r="A184" s="6" t="s">
        <v>1205</v>
      </c>
      <c r="B184" s="6" t="s">
        <v>1206</v>
      </c>
      <c r="C184" s="6" t="s">
        <v>1365</v>
      </c>
      <c r="D184" s="8" t="s">
        <v>3</v>
      </c>
      <c r="E184" s="9">
        <v>7.1</v>
      </c>
      <c r="F184" s="9">
        <f t="shared" si="62"/>
        <v>8.52</v>
      </c>
      <c r="G184" s="9">
        <f t="shared" si="63"/>
        <v>486.35</v>
      </c>
      <c r="H184" s="9">
        <f t="shared" si="64"/>
        <v>583.62</v>
      </c>
      <c r="I184" s="9">
        <f t="shared" si="65"/>
        <v>486.35</v>
      </c>
      <c r="J184" s="9">
        <f t="shared" si="66"/>
        <v>583.62</v>
      </c>
      <c r="K184" s="9"/>
      <c r="L184" s="27" t="str">
        <f t="shared" si="67"/>
        <v/>
      </c>
      <c r="M184" s="28" t="str">
        <f t="shared" si="68"/>
        <v/>
      </c>
    </row>
    <row r="185" spans="1:13" outlineLevel="2" x14ac:dyDescent="0.25">
      <c r="A185" s="6" t="s">
        <v>1207</v>
      </c>
      <c r="B185" s="6" t="s">
        <v>1208</v>
      </c>
      <c r="C185" s="6" t="s">
        <v>1365</v>
      </c>
      <c r="D185" s="8" t="s">
        <v>3</v>
      </c>
      <c r="E185" s="9">
        <v>9.26</v>
      </c>
      <c r="F185" s="9">
        <f t="shared" si="62"/>
        <v>11.112</v>
      </c>
      <c r="G185" s="9">
        <f t="shared" si="63"/>
        <v>634.30999999999995</v>
      </c>
      <c r="H185" s="9">
        <f t="shared" si="64"/>
        <v>761.17</v>
      </c>
      <c r="I185" s="9">
        <f t="shared" si="65"/>
        <v>634.30999999999995</v>
      </c>
      <c r="J185" s="9">
        <f t="shared" si="66"/>
        <v>761.17</v>
      </c>
      <c r="K185" s="9"/>
      <c r="L185" s="27" t="str">
        <f t="shared" si="67"/>
        <v/>
      </c>
      <c r="M185" s="28" t="str">
        <f t="shared" si="68"/>
        <v/>
      </c>
    </row>
    <row r="186" spans="1:13" outlineLevel="2" x14ac:dyDescent="0.25">
      <c r="A186" s="6" t="s">
        <v>1209</v>
      </c>
      <c r="B186" s="6" t="s">
        <v>1210</v>
      </c>
      <c r="C186" s="6" t="s">
        <v>1365</v>
      </c>
      <c r="D186" s="8" t="s">
        <v>3</v>
      </c>
      <c r="E186" s="9">
        <v>7.1</v>
      </c>
      <c r="F186" s="9">
        <f t="shared" si="62"/>
        <v>8.52</v>
      </c>
      <c r="G186" s="9">
        <f t="shared" si="63"/>
        <v>486.35</v>
      </c>
      <c r="H186" s="9">
        <f t="shared" si="64"/>
        <v>583.62</v>
      </c>
      <c r="I186" s="9">
        <f t="shared" si="65"/>
        <v>486.35</v>
      </c>
      <c r="J186" s="9">
        <f t="shared" si="66"/>
        <v>583.62</v>
      </c>
      <c r="K186" s="9"/>
      <c r="L186" s="27" t="str">
        <f t="shared" si="67"/>
        <v/>
      </c>
      <c r="M186" s="28" t="str">
        <f t="shared" si="68"/>
        <v/>
      </c>
    </row>
    <row r="187" spans="1:13" outlineLevel="2" x14ac:dyDescent="0.25">
      <c r="A187" s="6" t="s">
        <v>1211</v>
      </c>
      <c r="B187" s="6" t="s">
        <v>1212</v>
      </c>
      <c r="C187" s="6" t="s">
        <v>1365</v>
      </c>
      <c r="D187" s="8" t="s">
        <v>3</v>
      </c>
      <c r="E187" s="9">
        <v>9.26</v>
      </c>
      <c r="F187" s="9">
        <f t="shared" si="62"/>
        <v>11.112</v>
      </c>
      <c r="G187" s="9">
        <f t="shared" si="63"/>
        <v>634.30999999999995</v>
      </c>
      <c r="H187" s="9">
        <f t="shared" si="64"/>
        <v>761.17</v>
      </c>
      <c r="I187" s="9">
        <f t="shared" si="65"/>
        <v>634.30999999999995</v>
      </c>
      <c r="J187" s="9">
        <f t="shared" si="66"/>
        <v>761.17</v>
      </c>
      <c r="K187" s="9"/>
      <c r="L187" s="27" t="str">
        <f t="shared" si="67"/>
        <v/>
      </c>
      <c r="M187" s="28" t="str">
        <f t="shared" si="68"/>
        <v/>
      </c>
    </row>
    <row r="188" spans="1:13" outlineLevel="2" x14ac:dyDescent="0.25">
      <c r="A188" s="6" t="s">
        <v>1213</v>
      </c>
      <c r="B188" s="6" t="s">
        <v>1214</v>
      </c>
      <c r="C188" s="6" t="s">
        <v>1365</v>
      </c>
      <c r="D188" s="8" t="s">
        <v>3</v>
      </c>
      <c r="E188" s="9">
        <v>7.1</v>
      </c>
      <c r="F188" s="9">
        <f t="shared" si="62"/>
        <v>8.52</v>
      </c>
      <c r="G188" s="9">
        <f t="shared" si="63"/>
        <v>486.35</v>
      </c>
      <c r="H188" s="9">
        <f t="shared" si="64"/>
        <v>583.62</v>
      </c>
      <c r="I188" s="9">
        <f t="shared" si="65"/>
        <v>486.35</v>
      </c>
      <c r="J188" s="9">
        <f t="shared" si="66"/>
        <v>583.62</v>
      </c>
      <c r="K188" s="9"/>
      <c r="L188" s="27" t="str">
        <f t="shared" si="67"/>
        <v/>
      </c>
      <c r="M188" s="28" t="str">
        <f t="shared" si="68"/>
        <v/>
      </c>
    </row>
    <row r="189" spans="1:13" outlineLevel="2" x14ac:dyDescent="0.25">
      <c r="A189" s="6" t="s">
        <v>1217</v>
      </c>
      <c r="B189" s="6" t="s">
        <v>1218</v>
      </c>
      <c r="C189" s="6" t="s">
        <v>1365</v>
      </c>
      <c r="D189" s="8" t="s">
        <v>3</v>
      </c>
      <c r="E189" s="9">
        <v>9.26</v>
      </c>
      <c r="F189" s="9">
        <f t="shared" si="62"/>
        <v>11.112</v>
      </c>
      <c r="G189" s="9">
        <f t="shared" si="63"/>
        <v>634.30999999999995</v>
      </c>
      <c r="H189" s="9">
        <f t="shared" si="64"/>
        <v>761.17</v>
      </c>
      <c r="I189" s="9">
        <f t="shared" si="65"/>
        <v>634.30999999999995</v>
      </c>
      <c r="J189" s="9">
        <f t="shared" si="66"/>
        <v>761.17</v>
      </c>
      <c r="K189" s="9"/>
      <c r="L189" s="27" t="str">
        <f t="shared" si="67"/>
        <v/>
      </c>
      <c r="M189" s="28" t="str">
        <f t="shared" si="68"/>
        <v/>
      </c>
    </row>
    <row r="190" spans="1:13" outlineLevel="2" x14ac:dyDescent="0.25">
      <c r="A190" s="6" t="s">
        <v>1215</v>
      </c>
      <c r="B190" s="6" t="s">
        <v>1216</v>
      </c>
      <c r="C190" s="6" t="s">
        <v>1365</v>
      </c>
      <c r="D190" s="8" t="s">
        <v>3</v>
      </c>
      <c r="E190" s="9">
        <v>7.1</v>
      </c>
      <c r="F190" s="9">
        <f t="shared" si="62"/>
        <v>8.52</v>
      </c>
      <c r="G190" s="9">
        <f t="shared" si="63"/>
        <v>486.35</v>
      </c>
      <c r="H190" s="9">
        <f t="shared" si="64"/>
        <v>583.62</v>
      </c>
      <c r="I190" s="9">
        <f t="shared" si="65"/>
        <v>486.35</v>
      </c>
      <c r="J190" s="9">
        <f t="shared" si="66"/>
        <v>583.62</v>
      </c>
      <c r="K190" s="9"/>
      <c r="L190" s="27" t="str">
        <f t="shared" si="67"/>
        <v/>
      </c>
      <c r="M190" s="28" t="str">
        <f t="shared" si="68"/>
        <v/>
      </c>
    </row>
    <row r="191" spans="1:13" outlineLevel="2" x14ac:dyDescent="0.25">
      <c r="A191" s="6" t="s">
        <v>1219</v>
      </c>
      <c r="B191" s="6" t="s">
        <v>1220</v>
      </c>
      <c r="C191" s="6" t="s">
        <v>1365</v>
      </c>
      <c r="D191" s="8" t="s">
        <v>3</v>
      </c>
      <c r="E191" s="9">
        <v>9.26</v>
      </c>
      <c r="F191" s="9">
        <f t="shared" si="62"/>
        <v>11.112</v>
      </c>
      <c r="G191" s="9">
        <f t="shared" si="63"/>
        <v>634.30999999999995</v>
      </c>
      <c r="H191" s="9">
        <f t="shared" si="64"/>
        <v>761.17</v>
      </c>
      <c r="I191" s="9">
        <f t="shared" si="65"/>
        <v>634.30999999999995</v>
      </c>
      <c r="J191" s="9">
        <f t="shared" si="66"/>
        <v>761.17</v>
      </c>
      <c r="K191" s="9"/>
      <c r="L191" s="27" t="str">
        <f t="shared" si="67"/>
        <v/>
      </c>
      <c r="M191" s="28" t="str">
        <f t="shared" si="68"/>
        <v/>
      </c>
    </row>
    <row r="192" spans="1:13" outlineLevel="2" x14ac:dyDescent="0.25">
      <c r="A192" s="6" t="s">
        <v>1221</v>
      </c>
      <c r="B192" s="6" t="s">
        <v>1222</v>
      </c>
      <c r="C192" s="6" t="s">
        <v>1365</v>
      </c>
      <c r="D192" s="8" t="s">
        <v>3</v>
      </c>
      <c r="E192" s="9">
        <v>7.1</v>
      </c>
      <c r="F192" s="9">
        <f t="shared" si="62"/>
        <v>8.52</v>
      </c>
      <c r="G192" s="9">
        <f t="shared" si="63"/>
        <v>486.35</v>
      </c>
      <c r="H192" s="9">
        <f t="shared" si="64"/>
        <v>583.62</v>
      </c>
      <c r="I192" s="9">
        <f t="shared" si="65"/>
        <v>486.35</v>
      </c>
      <c r="J192" s="9">
        <f t="shared" si="66"/>
        <v>583.62</v>
      </c>
      <c r="K192" s="9"/>
      <c r="L192" s="27" t="str">
        <f t="shared" si="67"/>
        <v/>
      </c>
      <c r="M192" s="28" t="str">
        <f t="shared" si="68"/>
        <v/>
      </c>
    </row>
    <row r="193" spans="1:13" outlineLevel="2" x14ac:dyDescent="0.25">
      <c r="A193" s="6" t="s">
        <v>1223</v>
      </c>
      <c r="B193" s="6" t="s">
        <v>1224</v>
      </c>
      <c r="C193" s="6" t="s">
        <v>1365</v>
      </c>
      <c r="D193" s="8" t="s">
        <v>3</v>
      </c>
      <c r="E193" s="9">
        <v>9.26</v>
      </c>
      <c r="F193" s="9">
        <f t="shared" si="62"/>
        <v>11.112</v>
      </c>
      <c r="G193" s="9">
        <f t="shared" si="63"/>
        <v>634.30999999999995</v>
      </c>
      <c r="H193" s="9">
        <f t="shared" si="64"/>
        <v>761.17</v>
      </c>
      <c r="I193" s="9">
        <f t="shared" si="65"/>
        <v>634.30999999999995</v>
      </c>
      <c r="J193" s="9">
        <f t="shared" si="66"/>
        <v>761.17</v>
      </c>
      <c r="K193" s="9"/>
      <c r="L193" s="27" t="str">
        <f t="shared" si="67"/>
        <v/>
      </c>
      <c r="M193" s="28" t="str">
        <f t="shared" si="68"/>
        <v/>
      </c>
    </row>
    <row r="194" spans="1:13" outlineLevel="2" x14ac:dyDescent="0.25">
      <c r="A194" s="6" t="s">
        <v>1225</v>
      </c>
      <c r="B194" s="6" t="s">
        <v>1226</v>
      </c>
      <c r="C194" s="6" t="s">
        <v>1365</v>
      </c>
      <c r="D194" s="8" t="s">
        <v>3</v>
      </c>
      <c r="E194" s="9">
        <v>7.1</v>
      </c>
      <c r="F194" s="9">
        <f t="shared" si="62"/>
        <v>8.52</v>
      </c>
      <c r="G194" s="9">
        <f t="shared" si="63"/>
        <v>486.35</v>
      </c>
      <c r="H194" s="9">
        <f t="shared" si="64"/>
        <v>583.62</v>
      </c>
      <c r="I194" s="9">
        <f t="shared" si="65"/>
        <v>486.35</v>
      </c>
      <c r="J194" s="9">
        <f t="shared" si="66"/>
        <v>583.62</v>
      </c>
      <c r="K194" s="9"/>
      <c r="L194" s="27" t="str">
        <f t="shared" si="67"/>
        <v/>
      </c>
      <c r="M194" s="28" t="str">
        <f t="shared" si="68"/>
        <v/>
      </c>
    </row>
    <row r="195" spans="1:13" outlineLevel="2" x14ac:dyDescent="0.25">
      <c r="A195" s="6" t="s">
        <v>1227</v>
      </c>
      <c r="B195" s="6" t="s">
        <v>1228</v>
      </c>
      <c r="C195" s="6" t="s">
        <v>1365</v>
      </c>
      <c r="D195" s="8" t="s">
        <v>3</v>
      </c>
      <c r="E195" s="9">
        <v>9.76</v>
      </c>
      <c r="F195" s="9">
        <f t="shared" si="62"/>
        <v>11.712</v>
      </c>
      <c r="G195" s="9">
        <f t="shared" si="63"/>
        <v>668.56</v>
      </c>
      <c r="H195" s="9">
        <f t="shared" si="64"/>
        <v>802.27</v>
      </c>
      <c r="I195" s="9">
        <f t="shared" si="65"/>
        <v>668.56</v>
      </c>
      <c r="J195" s="9">
        <f t="shared" si="66"/>
        <v>802.27</v>
      </c>
      <c r="K195" s="9"/>
      <c r="L195" s="27" t="str">
        <f t="shared" si="67"/>
        <v/>
      </c>
      <c r="M195" s="28" t="str">
        <f t="shared" si="68"/>
        <v/>
      </c>
    </row>
    <row r="196" spans="1:13" outlineLevel="2" x14ac:dyDescent="0.25">
      <c r="A196" s="6" t="s">
        <v>740</v>
      </c>
      <c r="B196" s="6" t="s">
        <v>741</v>
      </c>
      <c r="C196" s="6" t="s">
        <v>1364</v>
      </c>
      <c r="D196" s="8" t="s">
        <v>3</v>
      </c>
      <c r="E196" s="9">
        <v>8.4700000000000006</v>
      </c>
      <c r="F196" s="9">
        <f t="shared" si="62"/>
        <v>10.164</v>
      </c>
      <c r="G196" s="9">
        <f t="shared" si="63"/>
        <v>580.20000000000005</v>
      </c>
      <c r="H196" s="9">
        <f t="shared" si="64"/>
        <v>696.24</v>
      </c>
      <c r="I196" s="9">
        <f t="shared" si="65"/>
        <v>580.20000000000005</v>
      </c>
      <c r="J196" s="9">
        <f t="shared" si="66"/>
        <v>696.24</v>
      </c>
      <c r="K196" s="9"/>
      <c r="L196" s="27" t="str">
        <f t="shared" si="67"/>
        <v/>
      </c>
      <c r="M196" s="28" t="str">
        <f t="shared" si="68"/>
        <v/>
      </c>
    </row>
    <row r="197" spans="1:13" outlineLevel="2" x14ac:dyDescent="0.25">
      <c r="A197" s="6" t="s">
        <v>1231</v>
      </c>
      <c r="B197" s="6" t="s">
        <v>1232</v>
      </c>
      <c r="C197" s="6" t="s">
        <v>1365</v>
      </c>
      <c r="D197" s="8" t="s">
        <v>3</v>
      </c>
      <c r="E197" s="9">
        <v>7.1</v>
      </c>
      <c r="F197" s="9">
        <f t="shared" si="62"/>
        <v>8.52</v>
      </c>
      <c r="G197" s="9">
        <f t="shared" si="63"/>
        <v>486.35</v>
      </c>
      <c r="H197" s="9">
        <f t="shared" si="64"/>
        <v>583.62</v>
      </c>
      <c r="I197" s="9">
        <f t="shared" si="65"/>
        <v>486.35</v>
      </c>
      <c r="J197" s="9">
        <f t="shared" si="66"/>
        <v>583.62</v>
      </c>
      <c r="K197" s="9"/>
      <c r="L197" s="27" t="str">
        <f t="shared" si="67"/>
        <v/>
      </c>
      <c r="M197" s="28" t="str">
        <f t="shared" si="68"/>
        <v/>
      </c>
    </row>
    <row r="198" spans="1:13" outlineLevel="2" x14ac:dyDescent="0.25">
      <c r="A198" s="6" t="s">
        <v>1229</v>
      </c>
      <c r="B198" s="6" t="s">
        <v>1230</v>
      </c>
      <c r="C198" s="6" t="s">
        <v>1365</v>
      </c>
      <c r="D198" s="8" t="s">
        <v>3</v>
      </c>
      <c r="E198" s="9">
        <v>9.76</v>
      </c>
      <c r="F198" s="9">
        <f t="shared" si="62"/>
        <v>11.712</v>
      </c>
      <c r="G198" s="9">
        <f t="shared" si="63"/>
        <v>668.56</v>
      </c>
      <c r="H198" s="9">
        <f t="shared" si="64"/>
        <v>802.27</v>
      </c>
      <c r="I198" s="9">
        <f t="shared" si="65"/>
        <v>668.56</v>
      </c>
      <c r="J198" s="9">
        <f t="shared" si="66"/>
        <v>802.27</v>
      </c>
      <c r="K198" s="9"/>
      <c r="L198" s="27" t="str">
        <f t="shared" si="67"/>
        <v/>
      </c>
      <c r="M198" s="28" t="str">
        <f t="shared" si="68"/>
        <v/>
      </c>
    </row>
    <row r="199" spans="1:13" outlineLevel="2" x14ac:dyDescent="0.25">
      <c r="A199" s="6" t="s">
        <v>1233</v>
      </c>
      <c r="B199" s="6" t="s">
        <v>1234</v>
      </c>
      <c r="C199" s="6" t="s">
        <v>1364</v>
      </c>
      <c r="D199" s="8" t="s">
        <v>3</v>
      </c>
      <c r="E199" s="9">
        <v>8.4700000000000006</v>
      </c>
      <c r="F199" s="9">
        <f t="shared" si="62"/>
        <v>10.164</v>
      </c>
      <c r="G199" s="9">
        <f t="shared" si="63"/>
        <v>580.20000000000005</v>
      </c>
      <c r="H199" s="9">
        <f t="shared" si="64"/>
        <v>696.24</v>
      </c>
      <c r="I199" s="9">
        <f t="shared" si="65"/>
        <v>580.20000000000005</v>
      </c>
      <c r="J199" s="9">
        <f t="shared" si="66"/>
        <v>696.24</v>
      </c>
      <c r="K199" s="9"/>
      <c r="L199" s="27" t="str">
        <f t="shared" si="67"/>
        <v/>
      </c>
      <c r="M199" s="28" t="str">
        <f t="shared" si="68"/>
        <v/>
      </c>
    </row>
    <row r="200" spans="1:13" outlineLevel="2" x14ac:dyDescent="0.25">
      <c r="A200" s="6" t="s">
        <v>1237</v>
      </c>
      <c r="B200" s="6" t="s">
        <v>1238</v>
      </c>
      <c r="C200" s="6" t="s">
        <v>1365</v>
      </c>
      <c r="D200" s="8" t="s">
        <v>3</v>
      </c>
      <c r="E200" s="9">
        <v>7.1</v>
      </c>
      <c r="F200" s="9">
        <f t="shared" si="62"/>
        <v>8.52</v>
      </c>
      <c r="G200" s="9">
        <f t="shared" si="63"/>
        <v>486.35</v>
      </c>
      <c r="H200" s="9">
        <f t="shared" si="64"/>
        <v>583.62</v>
      </c>
      <c r="I200" s="9">
        <f t="shared" si="65"/>
        <v>486.35</v>
      </c>
      <c r="J200" s="9">
        <f t="shared" si="66"/>
        <v>583.62</v>
      </c>
      <c r="K200" s="9"/>
      <c r="L200" s="27" t="str">
        <f t="shared" si="67"/>
        <v/>
      </c>
      <c r="M200" s="28" t="str">
        <f t="shared" si="68"/>
        <v/>
      </c>
    </row>
    <row r="201" spans="1:13" outlineLevel="2" x14ac:dyDescent="0.25">
      <c r="A201" s="6" t="s">
        <v>1235</v>
      </c>
      <c r="B201" s="6" t="s">
        <v>1236</v>
      </c>
      <c r="C201" s="6" t="s">
        <v>1365</v>
      </c>
      <c r="D201" s="8" t="s">
        <v>3</v>
      </c>
      <c r="E201" s="9">
        <v>9.76</v>
      </c>
      <c r="F201" s="9">
        <f t="shared" si="62"/>
        <v>11.712</v>
      </c>
      <c r="G201" s="9">
        <f t="shared" si="63"/>
        <v>668.56</v>
      </c>
      <c r="H201" s="9">
        <f t="shared" si="64"/>
        <v>802.27</v>
      </c>
      <c r="I201" s="9">
        <f t="shared" si="65"/>
        <v>668.56</v>
      </c>
      <c r="J201" s="9">
        <f t="shared" si="66"/>
        <v>802.27</v>
      </c>
      <c r="K201" s="9"/>
      <c r="L201" s="27" t="str">
        <f t="shared" si="67"/>
        <v/>
      </c>
      <c r="M201" s="28" t="str">
        <f t="shared" si="68"/>
        <v/>
      </c>
    </row>
    <row r="202" spans="1:13" outlineLevel="2" x14ac:dyDescent="0.25">
      <c r="A202" s="6" t="s">
        <v>1239</v>
      </c>
      <c r="B202" s="6" t="s">
        <v>1240</v>
      </c>
      <c r="C202" s="6" t="s">
        <v>1365</v>
      </c>
      <c r="D202" s="8" t="s">
        <v>3</v>
      </c>
      <c r="E202" s="9">
        <v>9.76</v>
      </c>
      <c r="F202" s="9">
        <f t="shared" si="62"/>
        <v>11.712</v>
      </c>
      <c r="G202" s="9">
        <f t="shared" si="63"/>
        <v>668.56</v>
      </c>
      <c r="H202" s="9">
        <f t="shared" si="64"/>
        <v>802.27</v>
      </c>
      <c r="I202" s="9">
        <f t="shared" si="65"/>
        <v>668.56</v>
      </c>
      <c r="J202" s="9">
        <f t="shared" si="66"/>
        <v>802.27</v>
      </c>
      <c r="K202" s="9"/>
      <c r="L202" s="27" t="str">
        <f t="shared" si="67"/>
        <v/>
      </c>
      <c r="M202" s="28" t="str">
        <f t="shared" si="68"/>
        <v/>
      </c>
    </row>
    <row r="203" spans="1:13" outlineLevel="2" x14ac:dyDescent="0.25">
      <c r="A203" s="6" t="s">
        <v>1241</v>
      </c>
      <c r="B203" s="6" t="s">
        <v>1242</v>
      </c>
      <c r="C203" s="6" t="s">
        <v>1365</v>
      </c>
      <c r="D203" s="8" t="s">
        <v>3</v>
      </c>
      <c r="E203" s="9">
        <v>7.1</v>
      </c>
      <c r="F203" s="9">
        <f t="shared" si="62"/>
        <v>8.52</v>
      </c>
      <c r="G203" s="9">
        <f t="shared" si="63"/>
        <v>486.35</v>
      </c>
      <c r="H203" s="9">
        <f t="shared" si="64"/>
        <v>583.62</v>
      </c>
      <c r="I203" s="9">
        <f t="shared" si="65"/>
        <v>486.35</v>
      </c>
      <c r="J203" s="9">
        <f t="shared" si="66"/>
        <v>583.62</v>
      </c>
      <c r="K203" s="9"/>
      <c r="L203" s="27" t="str">
        <f t="shared" si="67"/>
        <v/>
      </c>
      <c r="M203" s="28" t="str">
        <f t="shared" si="68"/>
        <v/>
      </c>
    </row>
    <row r="204" spans="1:13" outlineLevel="2" x14ac:dyDescent="0.25">
      <c r="A204" s="42" t="s">
        <v>1273</v>
      </c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4"/>
      <c r="M204" s="45"/>
    </row>
    <row r="205" spans="1:13" outlineLevel="2" x14ac:dyDescent="0.25">
      <c r="A205" s="6" t="s">
        <v>742</v>
      </c>
      <c r="B205" s="7" t="s">
        <v>743</v>
      </c>
      <c r="C205" s="7" t="s">
        <v>1364</v>
      </c>
      <c r="D205" s="8" t="s">
        <v>3</v>
      </c>
      <c r="E205" s="9">
        <v>18.25</v>
      </c>
      <c r="F205" s="9">
        <f t="shared" ref="F205:F224" si="69">E205*1.2</f>
        <v>21.9</v>
      </c>
      <c r="G205" s="9">
        <f t="shared" ref="G205:G224" si="70">ROUND(E205*$H$2,2)</f>
        <v>1250.1300000000001</v>
      </c>
      <c r="H205" s="9">
        <f t="shared" ref="H205:H224" si="71">ROUND(G205*1.2,2)</f>
        <v>1500.16</v>
      </c>
      <c r="I205" s="9">
        <f t="shared" ref="I205:I224" si="72">ROUND(G205*(100-$J$2)/100,2)</f>
        <v>1250.1300000000001</v>
      </c>
      <c r="J205" s="9">
        <f t="shared" ref="J205:J224" si="73">ROUND(H205*(100-$J$2)/100,2)</f>
        <v>1500.16</v>
      </c>
      <c r="K205" s="9"/>
      <c r="L205" s="27" t="str">
        <f t="shared" ref="L205:L224" si="74">IF(K205*I205=0,"",K205*I205)</f>
        <v/>
      </c>
      <c r="M205" s="28" t="str">
        <f t="shared" ref="M205:M224" si="75">IF(K205*J205=0,"",L205*1.2)</f>
        <v/>
      </c>
    </row>
    <row r="206" spans="1:13" outlineLevel="2" x14ac:dyDescent="0.25">
      <c r="A206" s="6" t="s">
        <v>709</v>
      </c>
      <c r="B206" s="7" t="s">
        <v>710</v>
      </c>
      <c r="C206" s="7" t="s">
        <v>1364</v>
      </c>
      <c r="D206" s="8" t="s">
        <v>3</v>
      </c>
      <c r="E206" s="9">
        <v>18.25</v>
      </c>
      <c r="F206" s="9">
        <f t="shared" si="69"/>
        <v>21.9</v>
      </c>
      <c r="G206" s="9">
        <f t="shared" si="70"/>
        <v>1250.1300000000001</v>
      </c>
      <c r="H206" s="9">
        <f t="shared" si="71"/>
        <v>1500.16</v>
      </c>
      <c r="I206" s="9">
        <f t="shared" si="72"/>
        <v>1250.1300000000001</v>
      </c>
      <c r="J206" s="9">
        <f t="shared" si="73"/>
        <v>1500.16</v>
      </c>
      <c r="K206" s="9"/>
      <c r="L206" s="27" t="str">
        <f t="shared" si="74"/>
        <v/>
      </c>
      <c r="M206" s="28" t="str">
        <f t="shared" si="75"/>
        <v/>
      </c>
    </row>
    <row r="207" spans="1:13" outlineLevel="2" x14ac:dyDescent="0.25">
      <c r="A207" s="6" t="s">
        <v>730</v>
      </c>
      <c r="B207" s="7" t="s">
        <v>731</v>
      </c>
      <c r="C207" s="7" t="s">
        <v>1364</v>
      </c>
      <c r="D207" s="8" t="s">
        <v>3</v>
      </c>
      <c r="E207" s="9">
        <v>18.25</v>
      </c>
      <c r="F207" s="9">
        <f t="shared" si="69"/>
        <v>21.9</v>
      </c>
      <c r="G207" s="9">
        <f t="shared" si="70"/>
        <v>1250.1300000000001</v>
      </c>
      <c r="H207" s="9">
        <f t="shared" si="71"/>
        <v>1500.16</v>
      </c>
      <c r="I207" s="9">
        <f t="shared" si="72"/>
        <v>1250.1300000000001</v>
      </c>
      <c r="J207" s="9">
        <f t="shared" si="73"/>
        <v>1500.16</v>
      </c>
      <c r="K207" s="9"/>
      <c r="L207" s="27" t="str">
        <f t="shared" si="74"/>
        <v/>
      </c>
      <c r="M207" s="28" t="str">
        <f t="shared" si="75"/>
        <v/>
      </c>
    </row>
    <row r="208" spans="1:13" outlineLevel="2" x14ac:dyDescent="0.25">
      <c r="A208" s="6" t="s">
        <v>728</v>
      </c>
      <c r="B208" s="7" t="s">
        <v>729</v>
      </c>
      <c r="C208" s="7" t="s">
        <v>1364</v>
      </c>
      <c r="D208" s="8" t="s">
        <v>3</v>
      </c>
      <c r="E208" s="9">
        <v>18.25</v>
      </c>
      <c r="F208" s="9">
        <f t="shared" si="69"/>
        <v>21.9</v>
      </c>
      <c r="G208" s="9">
        <f t="shared" si="70"/>
        <v>1250.1300000000001</v>
      </c>
      <c r="H208" s="9">
        <f t="shared" si="71"/>
        <v>1500.16</v>
      </c>
      <c r="I208" s="9">
        <f t="shared" si="72"/>
        <v>1250.1300000000001</v>
      </c>
      <c r="J208" s="9">
        <f t="shared" si="73"/>
        <v>1500.16</v>
      </c>
      <c r="K208" s="9"/>
      <c r="L208" s="27" t="str">
        <f t="shared" si="74"/>
        <v/>
      </c>
      <c r="M208" s="28" t="str">
        <f t="shared" si="75"/>
        <v/>
      </c>
    </row>
    <row r="209" spans="1:13" outlineLevel="2" x14ac:dyDescent="0.25">
      <c r="A209" s="6" t="s">
        <v>753</v>
      </c>
      <c r="B209" s="7" t="s">
        <v>754</v>
      </c>
      <c r="C209" s="7" t="s">
        <v>1364</v>
      </c>
      <c r="D209" s="8" t="s">
        <v>3</v>
      </c>
      <c r="E209" s="9">
        <v>18.25</v>
      </c>
      <c r="F209" s="9">
        <f t="shared" si="69"/>
        <v>21.9</v>
      </c>
      <c r="G209" s="9">
        <f t="shared" si="70"/>
        <v>1250.1300000000001</v>
      </c>
      <c r="H209" s="9">
        <f t="shared" si="71"/>
        <v>1500.16</v>
      </c>
      <c r="I209" s="9">
        <f t="shared" si="72"/>
        <v>1250.1300000000001</v>
      </c>
      <c r="J209" s="9">
        <f t="shared" si="73"/>
        <v>1500.16</v>
      </c>
      <c r="K209" s="9"/>
      <c r="L209" s="27" t="str">
        <f t="shared" si="74"/>
        <v/>
      </c>
      <c r="M209" s="28" t="str">
        <f t="shared" si="75"/>
        <v/>
      </c>
    </row>
    <row r="210" spans="1:13" outlineLevel="2" x14ac:dyDescent="0.25">
      <c r="A210" s="6" t="s">
        <v>751</v>
      </c>
      <c r="B210" s="7" t="s">
        <v>752</v>
      </c>
      <c r="C210" s="7" t="s">
        <v>1364</v>
      </c>
      <c r="D210" s="8" t="s">
        <v>3</v>
      </c>
      <c r="E210" s="9">
        <v>18.25</v>
      </c>
      <c r="F210" s="9">
        <f t="shared" si="69"/>
        <v>21.9</v>
      </c>
      <c r="G210" s="9">
        <f t="shared" si="70"/>
        <v>1250.1300000000001</v>
      </c>
      <c r="H210" s="9">
        <f t="shared" si="71"/>
        <v>1500.16</v>
      </c>
      <c r="I210" s="9">
        <f t="shared" si="72"/>
        <v>1250.1300000000001</v>
      </c>
      <c r="J210" s="9">
        <f t="shared" si="73"/>
        <v>1500.16</v>
      </c>
      <c r="K210" s="9"/>
      <c r="L210" s="27" t="str">
        <f t="shared" si="74"/>
        <v/>
      </c>
      <c r="M210" s="28" t="str">
        <f t="shared" si="75"/>
        <v/>
      </c>
    </row>
    <row r="211" spans="1:13" outlineLevel="2" x14ac:dyDescent="0.25">
      <c r="A211" s="6" t="s">
        <v>726</v>
      </c>
      <c r="B211" s="7" t="s">
        <v>727</v>
      </c>
      <c r="C211" s="7" t="s">
        <v>1364</v>
      </c>
      <c r="D211" s="8" t="s">
        <v>3</v>
      </c>
      <c r="E211" s="9">
        <v>18.25</v>
      </c>
      <c r="F211" s="9">
        <f t="shared" si="69"/>
        <v>21.9</v>
      </c>
      <c r="G211" s="9">
        <f t="shared" si="70"/>
        <v>1250.1300000000001</v>
      </c>
      <c r="H211" s="9">
        <f t="shared" si="71"/>
        <v>1500.16</v>
      </c>
      <c r="I211" s="9">
        <f t="shared" si="72"/>
        <v>1250.1300000000001</v>
      </c>
      <c r="J211" s="9">
        <f t="shared" si="73"/>
        <v>1500.16</v>
      </c>
      <c r="K211" s="9"/>
      <c r="L211" s="27" t="str">
        <f t="shared" si="74"/>
        <v/>
      </c>
      <c r="M211" s="28" t="str">
        <f t="shared" si="75"/>
        <v/>
      </c>
    </row>
    <row r="212" spans="1:13" outlineLevel="2" x14ac:dyDescent="0.25">
      <c r="A212" s="6" t="s">
        <v>722</v>
      </c>
      <c r="B212" s="7" t="s">
        <v>723</v>
      </c>
      <c r="C212" s="7" t="s">
        <v>1364</v>
      </c>
      <c r="D212" s="8" t="s">
        <v>3</v>
      </c>
      <c r="E212" s="9">
        <v>18.25</v>
      </c>
      <c r="F212" s="9">
        <f t="shared" si="69"/>
        <v>21.9</v>
      </c>
      <c r="G212" s="9">
        <f t="shared" si="70"/>
        <v>1250.1300000000001</v>
      </c>
      <c r="H212" s="9">
        <f t="shared" si="71"/>
        <v>1500.16</v>
      </c>
      <c r="I212" s="9">
        <f t="shared" si="72"/>
        <v>1250.1300000000001</v>
      </c>
      <c r="J212" s="9">
        <f t="shared" si="73"/>
        <v>1500.16</v>
      </c>
      <c r="K212" s="9"/>
      <c r="L212" s="27" t="str">
        <f t="shared" si="74"/>
        <v/>
      </c>
      <c r="M212" s="28" t="str">
        <f t="shared" si="75"/>
        <v/>
      </c>
    </row>
    <row r="213" spans="1:13" outlineLevel="2" x14ac:dyDescent="0.25">
      <c r="A213" s="6" t="s">
        <v>737</v>
      </c>
      <c r="B213" s="7" t="s">
        <v>738</v>
      </c>
      <c r="C213" s="7" t="s">
        <v>1364</v>
      </c>
      <c r="D213" s="8" t="s">
        <v>3</v>
      </c>
      <c r="E213" s="9">
        <v>18.25</v>
      </c>
      <c r="F213" s="9">
        <f t="shared" si="69"/>
        <v>21.9</v>
      </c>
      <c r="G213" s="9">
        <f t="shared" si="70"/>
        <v>1250.1300000000001</v>
      </c>
      <c r="H213" s="9">
        <f t="shared" si="71"/>
        <v>1500.16</v>
      </c>
      <c r="I213" s="9">
        <f t="shared" si="72"/>
        <v>1250.1300000000001</v>
      </c>
      <c r="J213" s="9">
        <f t="shared" si="73"/>
        <v>1500.16</v>
      </c>
      <c r="K213" s="9"/>
      <c r="L213" s="27" t="str">
        <f t="shared" si="74"/>
        <v/>
      </c>
      <c r="M213" s="28" t="str">
        <f t="shared" si="75"/>
        <v/>
      </c>
    </row>
    <row r="214" spans="1:13" outlineLevel="2" x14ac:dyDescent="0.25">
      <c r="A214" s="6" t="s">
        <v>732</v>
      </c>
      <c r="B214" s="7" t="s">
        <v>733</v>
      </c>
      <c r="C214" s="7" t="s">
        <v>1364</v>
      </c>
      <c r="D214" s="8" t="s">
        <v>3</v>
      </c>
      <c r="E214" s="9">
        <v>18.25</v>
      </c>
      <c r="F214" s="9">
        <f t="shared" si="69"/>
        <v>21.9</v>
      </c>
      <c r="G214" s="9">
        <f t="shared" si="70"/>
        <v>1250.1300000000001</v>
      </c>
      <c r="H214" s="9">
        <f t="shared" si="71"/>
        <v>1500.16</v>
      </c>
      <c r="I214" s="9">
        <f t="shared" si="72"/>
        <v>1250.1300000000001</v>
      </c>
      <c r="J214" s="9">
        <f t="shared" si="73"/>
        <v>1500.16</v>
      </c>
      <c r="K214" s="9"/>
      <c r="L214" s="27" t="str">
        <f t="shared" si="74"/>
        <v/>
      </c>
      <c r="M214" s="28" t="str">
        <f t="shared" si="75"/>
        <v/>
      </c>
    </row>
    <row r="215" spans="1:13" outlineLevel="2" x14ac:dyDescent="0.25">
      <c r="A215" s="6" t="s">
        <v>749</v>
      </c>
      <c r="B215" s="7" t="s">
        <v>750</v>
      </c>
      <c r="C215" s="7" t="s">
        <v>1364</v>
      </c>
      <c r="D215" s="8" t="s">
        <v>3</v>
      </c>
      <c r="E215" s="9">
        <v>18.670000000000002</v>
      </c>
      <c r="F215" s="9">
        <f t="shared" si="69"/>
        <v>22.404</v>
      </c>
      <c r="G215" s="9">
        <f t="shared" si="70"/>
        <v>1278.9000000000001</v>
      </c>
      <c r="H215" s="9">
        <f t="shared" si="71"/>
        <v>1534.68</v>
      </c>
      <c r="I215" s="9">
        <f t="shared" si="72"/>
        <v>1278.9000000000001</v>
      </c>
      <c r="J215" s="9">
        <f t="shared" si="73"/>
        <v>1534.68</v>
      </c>
      <c r="K215" s="9"/>
      <c r="L215" s="27" t="str">
        <f t="shared" si="74"/>
        <v/>
      </c>
      <c r="M215" s="28" t="str">
        <f t="shared" si="75"/>
        <v/>
      </c>
    </row>
    <row r="216" spans="1:13" outlineLevel="2" x14ac:dyDescent="0.25">
      <c r="A216" s="6" t="s">
        <v>711</v>
      </c>
      <c r="B216" s="7" t="s">
        <v>712</v>
      </c>
      <c r="C216" s="7" t="s">
        <v>1364</v>
      </c>
      <c r="D216" s="8" t="s">
        <v>3</v>
      </c>
      <c r="E216" s="9">
        <v>18.670000000000002</v>
      </c>
      <c r="F216" s="9">
        <f t="shared" si="69"/>
        <v>22.404</v>
      </c>
      <c r="G216" s="9">
        <f t="shared" si="70"/>
        <v>1278.9000000000001</v>
      </c>
      <c r="H216" s="9">
        <f t="shared" si="71"/>
        <v>1534.68</v>
      </c>
      <c r="I216" s="9">
        <f t="shared" si="72"/>
        <v>1278.9000000000001</v>
      </c>
      <c r="J216" s="9">
        <f t="shared" si="73"/>
        <v>1534.68</v>
      </c>
      <c r="K216" s="9"/>
      <c r="L216" s="27" t="str">
        <f t="shared" si="74"/>
        <v/>
      </c>
      <c r="M216" s="28" t="str">
        <f t="shared" si="75"/>
        <v/>
      </c>
    </row>
    <row r="217" spans="1:13" outlineLevel="2" x14ac:dyDescent="0.25">
      <c r="A217" s="6" t="s">
        <v>707</v>
      </c>
      <c r="B217" s="7" t="s">
        <v>708</v>
      </c>
      <c r="C217" s="7" t="s">
        <v>1364</v>
      </c>
      <c r="D217" s="8" t="s">
        <v>3</v>
      </c>
      <c r="E217" s="9">
        <v>18.670000000000002</v>
      </c>
      <c r="F217" s="9">
        <f t="shared" si="69"/>
        <v>22.404</v>
      </c>
      <c r="G217" s="9">
        <f t="shared" si="70"/>
        <v>1278.9000000000001</v>
      </c>
      <c r="H217" s="9">
        <f t="shared" si="71"/>
        <v>1534.68</v>
      </c>
      <c r="I217" s="9">
        <f t="shared" si="72"/>
        <v>1278.9000000000001</v>
      </c>
      <c r="J217" s="9">
        <f t="shared" si="73"/>
        <v>1534.68</v>
      </c>
      <c r="K217" s="9"/>
      <c r="L217" s="27" t="str">
        <f t="shared" si="74"/>
        <v/>
      </c>
      <c r="M217" s="28" t="str">
        <f t="shared" si="75"/>
        <v/>
      </c>
    </row>
    <row r="218" spans="1:13" outlineLevel="2" x14ac:dyDescent="0.25">
      <c r="A218" s="6" t="s">
        <v>747</v>
      </c>
      <c r="B218" s="7" t="s">
        <v>748</v>
      </c>
      <c r="C218" s="7" t="s">
        <v>1364</v>
      </c>
      <c r="D218" s="8" t="s">
        <v>3</v>
      </c>
      <c r="E218" s="9">
        <v>18.670000000000002</v>
      </c>
      <c r="F218" s="9">
        <f t="shared" si="69"/>
        <v>22.404</v>
      </c>
      <c r="G218" s="9">
        <f t="shared" si="70"/>
        <v>1278.9000000000001</v>
      </c>
      <c r="H218" s="9">
        <f t="shared" si="71"/>
        <v>1534.68</v>
      </c>
      <c r="I218" s="9">
        <f t="shared" si="72"/>
        <v>1278.9000000000001</v>
      </c>
      <c r="J218" s="9">
        <f t="shared" si="73"/>
        <v>1534.68</v>
      </c>
      <c r="K218" s="9"/>
      <c r="L218" s="27" t="str">
        <f t="shared" si="74"/>
        <v/>
      </c>
      <c r="M218" s="28" t="str">
        <f t="shared" si="75"/>
        <v/>
      </c>
    </row>
    <row r="219" spans="1:13" outlineLevel="2" x14ac:dyDescent="0.25">
      <c r="A219" s="6" t="s">
        <v>744</v>
      </c>
      <c r="B219" s="7" t="s">
        <v>745</v>
      </c>
      <c r="C219" s="7" t="s">
        <v>1364</v>
      </c>
      <c r="D219" s="8" t="s">
        <v>3</v>
      </c>
      <c r="E219" s="9">
        <v>19.36</v>
      </c>
      <c r="F219" s="9">
        <f t="shared" si="69"/>
        <v>23.231999999999999</v>
      </c>
      <c r="G219" s="9">
        <f t="shared" si="70"/>
        <v>1326.16</v>
      </c>
      <c r="H219" s="9">
        <f t="shared" si="71"/>
        <v>1591.39</v>
      </c>
      <c r="I219" s="9">
        <f t="shared" si="72"/>
        <v>1326.16</v>
      </c>
      <c r="J219" s="9">
        <f t="shared" si="73"/>
        <v>1591.39</v>
      </c>
      <c r="K219" s="9"/>
      <c r="L219" s="27" t="str">
        <f t="shared" si="74"/>
        <v/>
      </c>
      <c r="M219" s="28" t="str">
        <f t="shared" si="75"/>
        <v/>
      </c>
    </row>
    <row r="220" spans="1:13" outlineLevel="2" x14ac:dyDescent="0.25">
      <c r="A220" s="6" t="s">
        <v>715</v>
      </c>
      <c r="B220" s="7" t="s">
        <v>716</v>
      </c>
      <c r="C220" s="7" t="s">
        <v>1364</v>
      </c>
      <c r="D220" s="8" t="s">
        <v>3</v>
      </c>
      <c r="E220" s="9">
        <v>19.36</v>
      </c>
      <c r="F220" s="9">
        <f t="shared" si="69"/>
        <v>23.231999999999999</v>
      </c>
      <c r="G220" s="9">
        <f t="shared" si="70"/>
        <v>1326.16</v>
      </c>
      <c r="H220" s="9">
        <f t="shared" si="71"/>
        <v>1591.39</v>
      </c>
      <c r="I220" s="9">
        <f t="shared" si="72"/>
        <v>1326.16</v>
      </c>
      <c r="J220" s="9">
        <f t="shared" si="73"/>
        <v>1591.39</v>
      </c>
      <c r="K220" s="9"/>
      <c r="L220" s="27" t="str">
        <f t="shared" si="74"/>
        <v/>
      </c>
      <c r="M220" s="28" t="str">
        <f t="shared" si="75"/>
        <v/>
      </c>
    </row>
    <row r="221" spans="1:13" outlineLevel="2" x14ac:dyDescent="0.25">
      <c r="A221" s="10" t="s">
        <v>1243</v>
      </c>
      <c r="B221" s="7" t="s">
        <v>739</v>
      </c>
      <c r="C221" s="7" t="s">
        <v>1364</v>
      </c>
      <c r="D221" s="8" t="s">
        <v>3</v>
      </c>
      <c r="E221" s="9">
        <v>19.36</v>
      </c>
      <c r="F221" s="9">
        <f t="shared" si="69"/>
        <v>23.231999999999999</v>
      </c>
      <c r="G221" s="9">
        <f t="shared" si="70"/>
        <v>1326.16</v>
      </c>
      <c r="H221" s="9">
        <f t="shared" si="71"/>
        <v>1591.39</v>
      </c>
      <c r="I221" s="9">
        <f t="shared" si="72"/>
        <v>1326.16</v>
      </c>
      <c r="J221" s="9">
        <f t="shared" si="73"/>
        <v>1591.39</v>
      </c>
      <c r="K221" s="9"/>
      <c r="L221" s="27" t="str">
        <f t="shared" si="74"/>
        <v/>
      </c>
      <c r="M221" s="28" t="str">
        <f t="shared" si="75"/>
        <v/>
      </c>
    </row>
    <row r="222" spans="1:13" outlineLevel="2" x14ac:dyDescent="0.25">
      <c r="A222" s="6" t="s">
        <v>713</v>
      </c>
      <c r="B222" s="7" t="s">
        <v>714</v>
      </c>
      <c r="C222" s="7" t="s">
        <v>1364</v>
      </c>
      <c r="D222" s="8" t="s">
        <v>3</v>
      </c>
      <c r="E222" s="9">
        <v>19.36</v>
      </c>
      <c r="F222" s="9">
        <f t="shared" si="69"/>
        <v>23.231999999999999</v>
      </c>
      <c r="G222" s="9">
        <f t="shared" si="70"/>
        <v>1326.16</v>
      </c>
      <c r="H222" s="9">
        <f t="shared" si="71"/>
        <v>1591.39</v>
      </c>
      <c r="I222" s="9">
        <f t="shared" si="72"/>
        <v>1326.16</v>
      </c>
      <c r="J222" s="9">
        <f t="shared" si="73"/>
        <v>1591.39</v>
      </c>
      <c r="K222" s="9"/>
      <c r="L222" s="27" t="str">
        <f t="shared" si="74"/>
        <v/>
      </c>
      <c r="M222" s="28" t="str">
        <f t="shared" si="75"/>
        <v/>
      </c>
    </row>
    <row r="223" spans="1:13" outlineLevel="2" x14ac:dyDescent="0.25">
      <c r="A223" s="6" t="s">
        <v>717</v>
      </c>
      <c r="B223" s="7" t="s">
        <v>718</v>
      </c>
      <c r="C223" s="7" t="s">
        <v>1364</v>
      </c>
      <c r="D223" s="8" t="s">
        <v>3</v>
      </c>
      <c r="E223" s="9">
        <v>19.36</v>
      </c>
      <c r="F223" s="9">
        <f t="shared" si="69"/>
        <v>23.231999999999999</v>
      </c>
      <c r="G223" s="9">
        <f t="shared" si="70"/>
        <v>1326.16</v>
      </c>
      <c r="H223" s="9">
        <f t="shared" si="71"/>
        <v>1591.39</v>
      </c>
      <c r="I223" s="9">
        <f t="shared" si="72"/>
        <v>1326.16</v>
      </c>
      <c r="J223" s="9">
        <f t="shared" si="73"/>
        <v>1591.39</v>
      </c>
      <c r="K223" s="9"/>
      <c r="L223" s="27" t="str">
        <f t="shared" si="74"/>
        <v/>
      </c>
      <c r="M223" s="28" t="str">
        <f t="shared" si="75"/>
        <v/>
      </c>
    </row>
    <row r="224" spans="1:13" outlineLevel="2" x14ac:dyDescent="0.25">
      <c r="A224" s="8" t="s">
        <v>1244</v>
      </c>
      <c r="B224" s="8" t="s">
        <v>1245</v>
      </c>
      <c r="C224" s="8" t="s">
        <v>1364</v>
      </c>
      <c r="D224" s="8" t="s">
        <v>3</v>
      </c>
      <c r="E224" s="9">
        <v>19.36</v>
      </c>
      <c r="F224" s="9">
        <f t="shared" si="69"/>
        <v>23.231999999999999</v>
      </c>
      <c r="G224" s="9">
        <f t="shared" si="70"/>
        <v>1326.16</v>
      </c>
      <c r="H224" s="9">
        <f t="shared" si="71"/>
        <v>1591.39</v>
      </c>
      <c r="I224" s="9">
        <f t="shared" si="72"/>
        <v>1326.16</v>
      </c>
      <c r="J224" s="9">
        <f t="shared" si="73"/>
        <v>1591.39</v>
      </c>
      <c r="K224" s="9"/>
      <c r="L224" s="27" t="str">
        <f t="shared" si="74"/>
        <v/>
      </c>
      <c r="M224" s="28" t="str">
        <f t="shared" si="75"/>
        <v/>
      </c>
    </row>
    <row r="225" spans="1:13" ht="15" customHeight="1" outlineLevel="2" x14ac:dyDescent="0.25">
      <c r="A225" s="42" t="s">
        <v>1275</v>
      </c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4"/>
      <c r="M225" s="45"/>
    </row>
    <row r="226" spans="1:13" outlineLevel="2" x14ac:dyDescent="0.25">
      <c r="A226" s="8" t="s">
        <v>1276</v>
      </c>
      <c r="B226" s="8" t="s">
        <v>1277</v>
      </c>
      <c r="C226" s="8" t="s">
        <v>1364</v>
      </c>
      <c r="D226" s="8" t="s">
        <v>3</v>
      </c>
      <c r="E226" s="9">
        <v>7.34</v>
      </c>
      <c r="F226" s="9">
        <f t="shared" ref="F226:F232" si="76">E226*1.2</f>
        <v>8.8079999999999998</v>
      </c>
      <c r="G226" s="9">
        <f t="shared" ref="G226:G232" si="77">ROUND(E226*$H$2,2)</f>
        <v>502.79</v>
      </c>
      <c r="H226" s="9">
        <f t="shared" ref="H226:H232" si="78">ROUND(G226*1.2,2)</f>
        <v>603.35</v>
      </c>
      <c r="I226" s="9">
        <f t="shared" ref="I226:I232" si="79">ROUND(G226*(100-$J$2)/100,2)</f>
        <v>502.79</v>
      </c>
      <c r="J226" s="9">
        <f t="shared" ref="J226:J232" si="80">ROUND(H226*(100-$J$2)/100,2)</f>
        <v>603.35</v>
      </c>
      <c r="K226" s="9"/>
      <c r="L226" s="27" t="str">
        <f t="shared" ref="L226:L232" si="81">IF(K226*I226=0,"",K226*I226)</f>
        <v/>
      </c>
      <c r="M226" s="28" t="str">
        <f t="shared" ref="M226:M232" si="82">IF(K226*J226=0,"",L226*1.2)</f>
        <v/>
      </c>
    </row>
    <row r="227" spans="1:13" outlineLevel="2" x14ac:dyDescent="0.25">
      <c r="A227" s="8" t="s">
        <v>1278</v>
      </c>
      <c r="B227" s="8" t="s">
        <v>1279</v>
      </c>
      <c r="C227" s="8" t="s">
        <v>1364</v>
      </c>
      <c r="D227" s="8" t="s">
        <v>3</v>
      </c>
      <c r="E227" s="9">
        <v>7.34</v>
      </c>
      <c r="F227" s="9">
        <f t="shared" si="76"/>
        <v>8.8079999999999998</v>
      </c>
      <c r="G227" s="9">
        <f t="shared" si="77"/>
        <v>502.79</v>
      </c>
      <c r="H227" s="9">
        <f t="shared" si="78"/>
        <v>603.35</v>
      </c>
      <c r="I227" s="9">
        <f t="shared" si="79"/>
        <v>502.79</v>
      </c>
      <c r="J227" s="9">
        <f t="shared" si="80"/>
        <v>603.35</v>
      </c>
      <c r="K227" s="9"/>
      <c r="L227" s="27" t="str">
        <f t="shared" si="81"/>
        <v/>
      </c>
      <c r="M227" s="28" t="str">
        <f t="shared" si="82"/>
        <v/>
      </c>
    </row>
    <row r="228" spans="1:13" outlineLevel="2" x14ac:dyDescent="0.25">
      <c r="A228" s="8" t="s">
        <v>1280</v>
      </c>
      <c r="B228" s="8" t="s">
        <v>1281</v>
      </c>
      <c r="C228" s="8" t="s">
        <v>1364</v>
      </c>
      <c r="D228" s="8" t="s">
        <v>3</v>
      </c>
      <c r="E228" s="9">
        <v>7.34</v>
      </c>
      <c r="F228" s="9">
        <f t="shared" si="76"/>
        <v>8.8079999999999998</v>
      </c>
      <c r="G228" s="9">
        <f t="shared" si="77"/>
        <v>502.79</v>
      </c>
      <c r="H228" s="9">
        <f t="shared" si="78"/>
        <v>603.35</v>
      </c>
      <c r="I228" s="9">
        <f t="shared" si="79"/>
        <v>502.79</v>
      </c>
      <c r="J228" s="9">
        <f t="shared" si="80"/>
        <v>603.35</v>
      </c>
      <c r="K228" s="9"/>
      <c r="L228" s="27" t="str">
        <f t="shared" si="81"/>
        <v/>
      </c>
      <c r="M228" s="28" t="str">
        <f t="shared" si="82"/>
        <v/>
      </c>
    </row>
    <row r="229" spans="1:13" outlineLevel="2" x14ac:dyDescent="0.25">
      <c r="A229" s="8" t="s">
        <v>1282</v>
      </c>
      <c r="B229" s="8" t="s">
        <v>1283</v>
      </c>
      <c r="C229" s="8" t="s">
        <v>1364</v>
      </c>
      <c r="D229" s="8" t="s">
        <v>3</v>
      </c>
      <c r="E229" s="9">
        <v>7.34</v>
      </c>
      <c r="F229" s="9">
        <f t="shared" si="76"/>
        <v>8.8079999999999998</v>
      </c>
      <c r="G229" s="9">
        <f t="shared" si="77"/>
        <v>502.79</v>
      </c>
      <c r="H229" s="9">
        <f t="shared" si="78"/>
        <v>603.35</v>
      </c>
      <c r="I229" s="9">
        <f t="shared" si="79"/>
        <v>502.79</v>
      </c>
      <c r="J229" s="9">
        <f t="shared" si="80"/>
        <v>603.35</v>
      </c>
      <c r="K229" s="9"/>
      <c r="L229" s="27" t="str">
        <f t="shared" si="81"/>
        <v/>
      </c>
      <c r="M229" s="28" t="str">
        <f t="shared" si="82"/>
        <v/>
      </c>
    </row>
    <row r="230" spans="1:13" outlineLevel="2" x14ac:dyDescent="0.25">
      <c r="A230" s="8" t="s">
        <v>1284</v>
      </c>
      <c r="B230" s="8" t="s">
        <v>1285</v>
      </c>
      <c r="C230" s="8" t="s">
        <v>1364</v>
      </c>
      <c r="D230" s="8" t="s">
        <v>3</v>
      </c>
      <c r="E230" s="9">
        <v>7.34</v>
      </c>
      <c r="F230" s="9">
        <f t="shared" si="76"/>
        <v>8.8079999999999998</v>
      </c>
      <c r="G230" s="9">
        <f t="shared" si="77"/>
        <v>502.79</v>
      </c>
      <c r="H230" s="9">
        <f t="shared" si="78"/>
        <v>603.35</v>
      </c>
      <c r="I230" s="9">
        <f t="shared" si="79"/>
        <v>502.79</v>
      </c>
      <c r="J230" s="9">
        <f t="shared" si="80"/>
        <v>603.35</v>
      </c>
      <c r="K230" s="9"/>
      <c r="L230" s="27" t="str">
        <f t="shared" si="81"/>
        <v/>
      </c>
      <c r="M230" s="28" t="str">
        <f t="shared" si="82"/>
        <v/>
      </c>
    </row>
    <row r="231" spans="1:13" outlineLevel="2" x14ac:dyDescent="0.25">
      <c r="A231" s="8" t="s">
        <v>1286</v>
      </c>
      <c r="B231" s="8" t="s">
        <v>1287</v>
      </c>
      <c r="C231" s="8" t="s">
        <v>1365</v>
      </c>
      <c r="D231" s="8" t="s">
        <v>3</v>
      </c>
      <c r="E231" s="9">
        <v>7.34</v>
      </c>
      <c r="F231" s="9">
        <f t="shared" si="76"/>
        <v>8.8079999999999998</v>
      </c>
      <c r="G231" s="9">
        <f t="shared" si="77"/>
        <v>502.79</v>
      </c>
      <c r="H231" s="9">
        <f t="shared" si="78"/>
        <v>603.35</v>
      </c>
      <c r="I231" s="9">
        <f t="shared" si="79"/>
        <v>502.79</v>
      </c>
      <c r="J231" s="9">
        <f t="shared" si="80"/>
        <v>603.35</v>
      </c>
      <c r="K231" s="9"/>
      <c r="L231" s="27" t="str">
        <f t="shared" si="81"/>
        <v/>
      </c>
      <c r="M231" s="28" t="str">
        <f t="shared" si="82"/>
        <v/>
      </c>
    </row>
    <row r="232" spans="1:13" outlineLevel="2" x14ac:dyDescent="0.25">
      <c r="A232" s="8" t="s">
        <v>1288</v>
      </c>
      <c r="B232" s="8" t="s">
        <v>1289</v>
      </c>
      <c r="C232" s="8" t="s">
        <v>1365</v>
      </c>
      <c r="D232" s="8" t="s">
        <v>3</v>
      </c>
      <c r="E232" s="9">
        <v>7.34</v>
      </c>
      <c r="F232" s="9">
        <f t="shared" si="76"/>
        <v>8.8079999999999998</v>
      </c>
      <c r="G232" s="9">
        <f t="shared" si="77"/>
        <v>502.79</v>
      </c>
      <c r="H232" s="9">
        <f t="shared" si="78"/>
        <v>603.35</v>
      </c>
      <c r="I232" s="9">
        <f t="shared" si="79"/>
        <v>502.79</v>
      </c>
      <c r="J232" s="9">
        <f t="shared" si="80"/>
        <v>603.35</v>
      </c>
      <c r="K232" s="9"/>
      <c r="L232" s="27" t="str">
        <f t="shared" si="81"/>
        <v/>
      </c>
      <c r="M232" s="28" t="str">
        <f t="shared" si="82"/>
        <v/>
      </c>
    </row>
    <row r="233" spans="1:13" outlineLevel="2" x14ac:dyDescent="0.25">
      <c r="A233" s="42" t="s">
        <v>1274</v>
      </c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4"/>
      <c r="M233" s="45"/>
    </row>
    <row r="234" spans="1:13" outlineLevel="2" x14ac:dyDescent="0.25">
      <c r="A234" s="6" t="s">
        <v>1375</v>
      </c>
      <c r="B234" s="7" t="s">
        <v>1323</v>
      </c>
      <c r="C234" s="29" t="s">
        <v>1365</v>
      </c>
      <c r="D234" s="22" t="s">
        <v>3</v>
      </c>
      <c r="E234" s="9">
        <v>7.82</v>
      </c>
      <c r="F234" s="9">
        <f t="shared" ref="F234" si="83">E234*1.2</f>
        <v>9.3840000000000003</v>
      </c>
      <c r="G234" s="9">
        <f t="shared" ref="G234" si="84">ROUND(E234*$H$2,2)</f>
        <v>535.66999999999996</v>
      </c>
      <c r="H234" s="9">
        <f t="shared" ref="H234" si="85">ROUND(G234*1.2,2)</f>
        <v>642.79999999999995</v>
      </c>
      <c r="I234" s="9">
        <f t="shared" ref="I234" si="86">ROUND(G234*(100-$J$2)/100,2)</f>
        <v>535.66999999999996</v>
      </c>
      <c r="J234" s="9">
        <f t="shared" ref="J234" si="87">ROUND(H234*(100-$J$2)/100,2)</f>
        <v>642.79999999999995</v>
      </c>
      <c r="K234" s="9"/>
      <c r="L234" s="27" t="str">
        <f t="shared" ref="L234:L269" si="88">IF(K234*I234=0,"",K234*I234)</f>
        <v/>
      </c>
      <c r="M234" s="28" t="str">
        <f t="shared" ref="M234:M269" si="89">IF(K234*J234=0,"",L234*1.2)</f>
        <v/>
      </c>
    </row>
    <row r="235" spans="1:13" outlineLevel="2" x14ac:dyDescent="0.25">
      <c r="A235" s="6" t="s">
        <v>1322</v>
      </c>
      <c r="B235" s="7" t="s">
        <v>1171</v>
      </c>
      <c r="C235" s="29" t="s">
        <v>1364</v>
      </c>
      <c r="D235" s="22" t="s">
        <v>3</v>
      </c>
      <c r="E235" s="9">
        <v>7.82</v>
      </c>
      <c r="F235" s="9">
        <f t="shared" ref="F235:F269" si="90">E235*1.2</f>
        <v>9.3840000000000003</v>
      </c>
      <c r="G235" s="9">
        <f t="shared" ref="G235:G269" si="91">ROUND(E235*$H$2,2)</f>
        <v>535.66999999999996</v>
      </c>
      <c r="H235" s="9">
        <f t="shared" ref="H235:H269" si="92">ROUND(G235*1.2,2)</f>
        <v>642.79999999999995</v>
      </c>
      <c r="I235" s="9">
        <f t="shared" ref="I235:I269" si="93">ROUND(G235*(100-$J$2)/100,2)</f>
        <v>535.66999999999996</v>
      </c>
      <c r="J235" s="9">
        <f t="shared" ref="J235:J269" si="94">ROUND(H235*(100-$J$2)/100,2)</f>
        <v>642.79999999999995</v>
      </c>
      <c r="K235" s="9"/>
      <c r="L235" s="27" t="str">
        <f t="shared" si="88"/>
        <v/>
      </c>
      <c r="M235" s="28" t="str">
        <f t="shared" si="89"/>
        <v/>
      </c>
    </row>
    <row r="236" spans="1:13" ht="13.5" customHeight="1" outlineLevel="2" x14ac:dyDescent="0.25">
      <c r="A236" s="6" t="s">
        <v>759</v>
      </c>
      <c r="B236" s="7" t="s">
        <v>1172</v>
      </c>
      <c r="C236" s="29" t="s">
        <v>1364</v>
      </c>
      <c r="D236" s="22" t="s">
        <v>3</v>
      </c>
      <c r="E236" s="9">
        <v>7.82</v>
      </c>
      <c r="F236" s="9">
        <f t="shared" si="90"/>
        <v>9.3840000000000003</v>
      </c>
      <c r="G236" s="9">
        <f t="shared" si="91"/>
        <v>535.66999999999996</v>
      </c>
      <c r="H236" s="9">
        <f t="shared" si="92"/>
        <v>642.79999999999995</v>
      </c>
      <c r="I236" s="9">
        <f t="shared" si="93"/>
        <v>535.66999999999996</v>
      </c>
      <c r="J236" s="9">
        <f t="shared" si="94"/>
        <v>642.79999999999995</v>
      </c>
      <c r="K236" s="9"/>
      <c r="L236" s="27" t="str">
        <f t="shared" si="88"/>
        <v/>
      </c>
      <c r="M236" s="28" t="str">
        <f t="shared" si="89"/>
        <v/>
      </c>
    </row>
    <row r="237" spans="1:13" outlineLevel="2" x14ac:dyDescent="0.25">
      <c r="A237" s="6" t="s">
        <v>725</v>
      </c>
      <c r="B237" s="7" t="s">
        <v>1173</v>
      </c>
      <c r="C237" s="29" t="s">
        <v>1364</v>
      </c>
      <c r="D237" s="22" t="s">
        <v>3</v>
      </c>
      <c r="E237" s="9">
        <v>15.86</v>
      </c>
      <c r="F237" s="9">
        <f t="shared" si="90"/>
        <v>19.032</v>
      </c>
      <c r="G237" s="9">
        <f t="shared" si="91"/>
        <v>1086.4100000000001</v>
      </c>
      <c r="H237" s="9">
        <f t="shared" si="92"/>
        <v>1303.69</v>
      </c>
      <c r="I237" s="9">
        <f t="shared" si="93"/>
        <v>1086.4100000000001</v>
      </c>
      <c r="J237" s="9">
        <f t="shared" si="94"/>
        <v>1303.69</v>
      </c>
      <c r="K237" s="9"/>
      <c r="L237" s="27" t="str">
        <f t="shared" si="88"/>
        <v/>
      </c>
      <c r="M237" s="28" t="str">
        <f t="shared" si="89"/>
        <v/>
      </c>
    </row>
    <row r="238" spans="1:13" outlineLevel="2" x14ac:dyDescent="0.25">
      <c r="A238" s="6" t="s">
        <v>1246</v>
      </c>
      <c r="B238" s="6" t="s">
        <v>1247</v>
      </c>
      <c r="C238" s="30" t="s">
        <v>1364</v>
      </c>
      <c r="D238" s="22" t="s">
        <v>3</v>
      </c>
      <c r="E238" s="9">
        <v>15.86</v>
      </c>
      <c r="F238" s="9">
        <f t="shared" si="90"/>
        <v>19.032</v>
      </c>
      <c r="G238" s="9">
        <f t="shared" si="91"/>
        <v>1086.4100000000001</v>
      </c>
      <c r="H238" s="9">
        <f t="shared" si="92"/>
        <v>1303.69</v>
      </c>
      <c r="I238" s="9">
        <f t="shared" si="93"/>
        <v>1086.4100000000001</v>
      </c>
      <c r="J238" s="9">
        <f t="shared" si="94"/>
        <v>1303.69</v>
      </c>
      <c r="K238" s="9"/>
      <c r="L238" s="27" t="str">
        <f t="shared" si="88"/>
        <v/>
      </c>
      <c r="M238" s="28" t="str">
        <f t="shared" si="89"/>
        <v/>
      </c>
    </row>
    <row r="239" spans="1:13" outlineLevel="2" x14ac:dyDescent="0.25">
      <c r="A239" s="6" t="s">
        <v>1324</v>
      </c>
      <c r="B239" s="6" t="s">
        <v>1254</v>
      </c>
      <c r="C239" s="30" t="s">
        <v>1364</v>
      </c>
      <c r="D239" s="22" t="s">
        <v>3</v>
      </c>
      <c r="E239" s="9">
        <v>9.2799999999999994</v>
      </c>
      <c r="F239" s="9">
        <f t="shared" si="90"/>
        <v>11.135999999999999</v>
      </c>
      <c r="G239" s="9">
        <f t="shared" si="91"/>
        <v>635.67999999999995</v>
      </c>
      <c r="H239" s="9">
        <f t="shared" si="92"/>
        <v>762.82</v>
      </c>
      <c r="I239" s="9">
        <f t="shared" si="93"/>
        <v>635.67999999999995</v>
      </c>
      <c r="J239" s="9">
        <f t="shared" si="94"/>
        <v>762.82</v>
      </c>
      <c r="K239" s="9"/>
      <c r="L239" s="27" t="str">
        <f t="shared" si="88"/>
        <v/>
      </c>
      <c r="M239" s="28" t="str">
        <f t="shared" si="89"/>
        <v/>
      </c>
    </row>
    <row r="240" spans="1:13" ht="15.75" customHeight="1" outlineLevel="2" x14ac:dyDescent="0.25">
      <c r="A240" s="6" t="s">
        <v>1325</v>
      </c>
      <c r="B240" s="6" t="s">
        <v>1174</v>
      </c>
      <c r="C240" s="30" t="s">
        <v>1364</v>
      </c>
      <c r="D240" s="22" t="s">
        <v>3</v>
      </c>
      <c r="E240" s="9">
        <v>7.82</v>
      </c>
      <c r="F240" s="9">
        <f t="shared" si="90"/>
        <v>9.3840000000000003</v>
      </c>
      <c r="G240" s="9">
        <f t="shared" si="91"/>
        <v>535.66999999999996</v>
      </c>
      <c r="H240" s="9">
        <f t="shared" si="92"/>
        <v>642.79999999999995</v>
      </c>
      <c r="I240" s="9">
        <f t="shared" si="93"/>
        <v>535.66999999999996</v>
      </c>
      <c r="J240" s="9">
        <f t="shared" si="94"/>
        <v>642.79999999999995</v>
      </c>
      <c r="K240" s="9"/>
      <c r="L240" s="27" t="str">
        <f t="shared" si="88"/>
        <v/>
      </c>
      <c r="M240" s="28" t="str">
        <f t="shared" si="89"/>
        <v/>
      </c>
    </row>
    <row r="241" spans="1:13" ht="15.75" customHeight="1" outlineLevel="2" x14ac:dyDescent="0.25">
      <c r="A241" s="6" t="s">
        <v>746</v>
      </c>
      <c r="B241" s="6" t="s">
        <v>1175</v>
      </c>
      <c r="C241" s="30" t="s">
        <v>1364</v>
      </c>
      <c r="D241" s="22" t="s">
        <v>3</v>
      </c>
      <c r="E241" s="9">
        <v>7.82</v>
      </c>
      <c r="F241" s="9">
        <f t="shared" si="90"/>
        <v>9.3840000000000003</v>
      </c>
      <c r="G241" s="9">
        <f t="shared" si="91"/>
        <v>535.66999999999996</v>
      </c>
      <c r="H241" s="9">
        <f t="shared" si="92"/>
        <v>642.79999999999995</v>
      </c>
      <c r="I241" s="9">
        <f t="shared" si="93"/>
        <v>535.66999999999996</v>
      </c>
      <c r="J241" s="9">
        <f t="shared" si="94"/>
        <v>642.79999999999995</v>
      </c>
      <c r="K241" s="9"/>
      <c r="L241" s="27" t="str">
        <f t="shared" si="88"/>
        <v/>
      </c>
      <c r="M241" s="28" t="str">
        <f t="shared" si="89"/>
        <v/>
      </c>
    </row>
    <row r="242" spans="1:13" outlineLevel="2" x14ac:dyDescent="0.25">
      <c r="A242" s="6" t="s">
        <v>736</v>
      </c>
      <c r="B242" s="6" t="s">
        <v>1176</v>
      </c>
      <c r="C242" s="30" t="s">
        <v>1364</v>
      </c>
      <c r="D242" s="22" t="s">
        <v>3</v>
      </c>
      <c r="E242" s="9">
        <v>15.86</v>
      </c>
      <c r="F242" s="9">
        <f t="shared" si="90"/>
        <v>19.032</v>
      </c>
      <c r="G242" s="9">
        <f t="shared" si="91"/>
        <v>1086.4100000000001</v>
      </c>
      <c r="H242" s="9">
        <f t="shared" si="92"/>
        <v>1303.69</v>
      </c>
      <c r="I242" s="9">
        <f t="shared" si="93"/>
        <v>1086.4100000000001</v>
      </c>
      <c r="J242" s="9">
        <f t="shared" si="94"/>
        <v>1303.69</v>
      </c>
      <c r="K242" s="9"/>
      <c r="L242" s="27" t="str">
        <f t="shared" si="88"/>
        <v/>
      </c>
      <c r="M242" s="28" t="str">
        <f t="shared" si="89"/>
        <v/>
      </c>
    </row>
    <row r="243" spans="1:13" outlineLevel="2" x14ac:dyDescent="0.25">
      <c r="A243" s="6" t="s">
        <v>755</v>
      </c>
      <c r="B243" s="6" t="s">
        <v>1177</v>
      </c>
      <c r="C243" s="30" t="s">
        <v>1364</v>
      </c>
      <c r="D243" s="22" t="s">
        <v>3</v>
      </c>
      <c r="E243" s="9">
        <v>15.86</v>
      </c>
      <c r="F243" s="9">
        <f t="shared" si="90"/>
        <v>19.032</v>
      </c>
      <c r="G243" s="9">
        <f t="shared" si="91"/>
        <v>1086.4100000000001</v>
      </c>
      <c r="H243" s="9">
        <f t="shared" si="92"/>
        <v>1303.69</v>
      </c>
      <c r="I243" s="9">
        <f t="shared" si="93"/>
        <v>1086.4100000000001</v>
      </c>
      <c r="J243" s="9">
        <f t="shared" si="94"/>
        <v>1303.69</v>
      </c>
      <c r="K243" s="9"/>
      <c r="L243" s="27" t="str">
        <f t="shared" si="88"/>
        <v/>
      </c>
      <c r="M243" s="28" t="str">
        <f t="shared" si="89"/>
        <v/>
      </c>
    </row>
    <row r="244" spans="1:13" outlineLevel="2" x14ac:dyDescent="0.25">
      <c r="A244" s="6" t="s">
        <v>1326</v>
      </c>
      <c r="B244" s="6" t="s">
        <v>1252</v>
      </c>
      <c r="C244" s="30" t="s">
        <v>1364</v>
      </c>
      <c r="D244" s="22" t="s">
        <v>3</v>
      </c>
      <c r="E244" s="9">
        <v>9.2799999999999994</v>
      </c>
      <c r="F244" s="9">
        <f t="shared" si="90"/>
        <v>11.135999999999999</v>
      </c>
      <c r="G244" s="9">
        <f t="shared" si="91"/>
        <v>635.67999999999995</v>
      </c>
      <c r="H244" s="9">
        <f t="shared" si="92"/>
        <v>762.82</v>
      </c>
      <c r="I244" s="9">
        <f t="shared" si="93"/>
        <v>635.67999999999995</v>
      </c>
      <c r="J244" s="9">
        <f t="shared" si="94"/>
        <v>762.82</v>
      </c>
      <c r="K244" s="9"/>
      <c r="L244" s="27" t="str">
        <f t="shared" si="88"/>
        <v/>
      </c>
      <c r="M244" s="28" t="str">
        <f t="shared" si="89"/>
        <v/>
      </c>
    </row>
    <row r="245" spans="1:13" ht="14.25" customHeight="1" outlineLevel="2" x14ac:dyDescent="0.25">
      <c r="A245" s="6" t="s">
        <v>1321</v>
      </c>
      <c r="B245" s="6" t="s">
        <v>1178</v>
      </c>
      <c r="C245" s="30" t="s">
        <v>1364</v>
      </c>
      <c r="D245" s="22" t="s">
        <v>3</v>
      </c>
      <c r="E245" s="9">
        <v>7.33</v>
      </c>
      <c r="F245" s="9">
        <f t="shared" si="90"/>
        <v>8.7959999999999994</v>
      </c>
      <c r="G245" s="9">
        <f t="shared" si="91"/>
        <v>502.11</v>
      </c>
      <c r="H245" s="9">
        <f t="shared" si="92"/>
        <v>602.53</v>
      </c>
      <c r="I245" s="9">
        <f t="shared" si="93"/>
        <v>502.11</v>
      </c>
      <c r="J245" s="9">
        <f t="shared" si="94"/>
        <v>602.53</v>
      </c>
      <c r="K245" s="9"/>
      <c r="L245" s="27" t="str">
        <f t="shared" si="88"/>
        <v/>
      </c>
      <c r="M245" s="28" t="str">
        <f t="shared" si="89"/>
        <v/>
      </c>
    </row>
    <row r="246" spans="1:13" outlineLevel="2" x14ac:dyDescent="0.25">
      <c r="A246" s="6" t="s">
        <v>734</v>
      </c>
      <c r="B246" s="6" t="s">
        <v>1179</v>
      </c>
      <c r="C246" s="30" t="s">
        <v>1364</v>
      </c>
      <c r="D246" s="22" t="s">
        <v>3</v>
      </c>
      <c r="E246" s="9">
        <v>15.86</v>
      </c>
      <c r="F246" s="9">
        <f t="shared" si="90"/>
        <v>19.032</v>
      </c>
      <c r="G246" s="9">
        <f t="shared" si="91"/>
        <v>1086.4100000000001</v>
      </c>
      <c r="H246" s="9">
        <f t="shared" si="92"/>
        <v>1303.69</v>
      </c>
      <c r="I246" s="9">
        <f t="shared" si="93"/>
        <v>1086.4100000000001</v>
      </c>
      <c r="J246" s="9">
        <f t="shared" si="94"/>
        <v>1303.69</v>
      </c>
      <c r="K246" s="9"/>
      <c r="L246" s="27" t="str">
        <f t="shared" si="88"/>
        <v/>
      </c>
      <c r="M246" s="28" t="str">
        <f t="shared" si="89"/>
        <v/>
      </c>
    </row>
    <row r="247" spans="1:13" ht="15" customHeight="1" outlineLevel="2" x14ac:dyDescent="0.25">
      <c r="A247" s="6" t="s">
        <v>706</v>
      </c>
      <c r="B247" s="6" t="s">
        <v>1180</v>
      </c>
      <c r="C247" s="30" t="s">
        <v>1364</v>
      </c>
      <c r="D247" s="22" t="s">
        <v>3</v>
      </c>
      <c r="E247" s="9">
        <v>7.82</v>
      </c>
      <c r="F247" s="9">
        <f t="shared" si="90"/>
        <v>9.3840000000000003</v>
      </c>
      <c r="G247" s="9">
        <f t="shared" si="91"/>
        <v>535.66999999999996</v>
      </c>
      <c r="H247" s="9">
        <f t="shared" si="92"/>
        <v>642.79999999999995</v>
      </c>
      <c r="I247" s="9">
        <f t="shared" si="93"/>
        <v>535.66999999999996</v>
      </c>
      <c r="J247" s="9">
        <f t="shared" si="94"/>
        <v>642.79999999999995</v>
      </c>
      <c r="K247" s="9"/>
      <c r="L247" s="27" t="str">
        <f t="shared" si="88"/>
        <v/>
      </c>
      <c r="M247" s="28" t="str">
        <f t="shared" si="89"/>
        <v/>
      </c>
    </row>
    <row r="248" spans="1:13" outlineLevel="2" x14ac:dyDescent="0.25">
      <c r="A248" s="6" t="s">
        <v>735</v>
      </c>
      <c r="B248" s="6" t="s">
        <v>1181</v>
      </c>
      <c r="C248" s="30" t="s">
        <v>1364</v>
      </c>
      <c r="D248" s="22" t="s">
        <v>3</v>
      </c>
      <c r="E248" s="9">
        <v>15.86</v>
      </c>
      <c r="F248" s="9">
        <f t="shared" si="90"/>
        <v>19.032</v>
      </c>
      <c r="G248" s="9">
        <f t="shared" si="91"/>
        <v>1086.4100000000001</v>
      </c>
      <c r="H248" s="9">
        <f t="shared" si="92"/>
        <v>1303.69</v>
      </c>
      <c r="I248" s="9">
        <f t="shared" si="93"/>
        <v>1086.4100000000001</v>
      </c>
      <c r="J248" s="9">
        <f t="shared" si="94"/>
        <v>1303.69</v>
      </c>
      <c r="K248" s="9"/>
      <c r="L248" s="27" t="str">
        <f t="shared" si="88"/>
        <v/>
      </c>
      <c r="M248" s="28" t="str">
        <f t="shared" si="89"/>
        <v/>
      </c>
    </row>
    <row r="249" spans="1:13" outlineLevel="2" x14ac:dyDescent="0.25">
      <c r="A249" s="6" t="s">
        <v>756</v>
      </c>
      <c r="B249" s="6" t="s">
        <v>1179</v>
      </c>
      <c r="C249" s="30" t="s">
        <v>1364</v>
      </c>
      <c r="D249" s="22" t="s">
        <v>3</v>
      </c>
      <c r="E249" s="9">
        <v>15.86</v>
      </c>
      <c r="F249" s="9">
        <f t="shared" si="90"/>
        <v>19.032</v>
      </c>
      <c r="G249" s="9">
        <f t="shared" si="91"/>
        <v>1086.4100000000001</v>
      </c>
      <c r="H249" s="9">
        <f t="shared" si="92"/>
        <v>1303.69</v>
      </c>
      <c r="I249" s="9">
        <f t="shared" si="93"/>
        <v>1086.4100000000001</v>
      </c>
      <c r="J249" s="9">
        <f t="shared" si="94"/>
        <v>1303.69</v>
      </c>
      <c r="K249" s="9"/>
      <c r="L249" s="27" t="str">
        <f t="shared" si="88"/>
        <v/>
      </c>
      <c r="M249" s="28" t="str">
        <f t="shared" si="89"/>
        <v/>
      </c>
    </row>
    <row r="250" spans="1:13" ht="15.75" customHeight="1" outlineLevel="2" x14ac:dyDescent="0.25">
      <c r="A250" s="6" t="s">
        <v>1327</v>
      </c>
      <c r="B250" s="7" t="s">
        <v>1182</v>
      </c>
      <c r="C250" s="29" t="s">
        <v>1364</v>
      </c>
      <c r="D250" s="22" t="s">
        <v>3</v>
      </c>
      <c r="E250" s="9">
        <v>7.82</v>
      </c>
      <c r="F250" s="9">
        <f t="shared" si="90"/>
        <v>9.3840000000000003</v>
      </c>
      <c r="G250" s="9">
        <f t="shared" si="91"/>
        <v>535.66999999999996</v>
      </c>
      <c r="H250" s="9">
        <f t="shared" si="92"/>
        <v>642.79999999999995</v>
      </c>
      <c r="I250" s="9">
        <f t="shared" si="93"/>
        <v>535.66999999999996</v>
      </c>
      <c r="J250" s="9">
        <f t="shared" si="94"/>
        <v>642.79999999999995</v>
      </c>
      <c r="K250" s="9"/>
      <c r="L250" s="27" t="str">
        <f t="shared" si="88"/>
        <v/>
      </c>
      <c r="M250" s="28" t="str">
        <f t="shared" si="89"/>
        <v/>
      </c>
    </row>
    <row r="251" spans="1:13" outlineLevel="2" x14ac:dyDescent="0.25">
      <c r="A251" s="6" t="s">
        <v>719</v>
      </c>
      <c r="B251" s="6" t="s">
        <v>1183</v>
      </c>
      <c r="C251" s="30" t="s">
        <v>1364</v>
      </c>
      <c r="D251" s="22" t="s">
        <v>3</v>
      </c>
      <c r="E251" s="9">
        <v>15.86</v>
      </c>
      <c r="F251" s="9">
        <f t="shared" si="90"/>
        <v>19.032</v>
      </c>
      <c r="G251" s="9">
        <f t="shared" si="91"/>
        <v>1086.4100000000001</v>
      </c>
      <c r="H251" s="9">
        <f t="shared" si="92"/>
        <v>1303.69</v>
      </c>
      <c r="I251" s="9">
        <f t="shared" si="93"/>
        <v>1086.4100000000001</v>
      </c>
      <c r="J251" s="9">
        <f t="shared" si="94"/>
        <v>1303.69</v>
      </c>
      <c r="K251" s="9"/>
      <c r="L251" s="27" t="str">
        <f t="shared" si="88"/>
        <v/>
      </c>
      <c r="M251" s="28" t="str">
        <f t="shared" si="89"/>
        <v/>
      </c>
    </row>
    <row r="252" spans="1:13" outlineLevel="2" x14ac:dyDescent="0.25">
      <c r="A252" s="6" t="s">
        <v>1248</v>
      </c>
      <c r="B252" s="6" t="s">
        <v>1250</v>
      </c>
      <c r="C252" s="30" t="s">
        <v>1364</v>
      </c>
      <c r="D252" s="22" t="s">
        <v>3</v>
      </c>
      <c r="E252" s="9">
        <v>15.86</v>
      </c>
      <c r="F252" s="9">
        <f t="shared" si="90"/>
        <v>19.032</v>
      </c>
      <c r="G252" s="9">
        <f t="shared" si="91"/>
        <v>1086.4100000000001</v>
      </c>
      <c r="H252" s="9">
        <f t="shared" si="92"/>
        <v>1303.69</v>
      </c>
      <c r="I252" s="9">
        <f t="shared" si="93"/>
        <v>1086.4100000000001</v>
      </c>
      <c r="J252" s="9">
        <f t="shared" si="94"/>
        <v>1303.69</v>
      </c>
      <c r="K252" s="9"/>
      <c r="L252" s="27" t="str">
        <f t="shared" si="88"/>
        <v/>
      </c>
      <c r="M252" s="28" t="str">
        <f t="shared" si="89"/>
        <v/>
      </c>
    </row>
    <row r="253" spans="1:13" outlineLevel="2" x14ac:dyDescent="0.25">
      <c r="A253" s="6" t="s">
        <v>1249</v>
      </c>
      <c r="B253" s="6" t="s">
        <v>1251</v>
      </c>
      <c r="C253" s="30" t="s">
        <v>1364</v>
      </c>
      <c r="D253" s="22" t="s">
        <v>3</v>
      </c>
      <c r="E253" s="9">
        <v>7.82</v>
      </c>
      <c r="F253" s="9">
        <f t="shared" si="90"/>
        <v>9.3840000000000003</v>
      </c>
      <c r="G253" s="9">
        <f t="shared" si="91"/>
        <v>535.66999999999996</v>
      </c>
      <c r="H253" s="9">
        <f t="shared" si="92"/>
        <v>642.79999999999995</v>
      </c>
      <c r="I253" s="9">
        <f t="shared" si="93"/>
        <v>535.66999999999996</v>
      </c>
      <c r="J253" s="9">
        <f t="shared" si="94"/>
        <v>642.79999999999995</v>
      </c>
      <c r="K253" s="9"/>
      <c r="L253" s="27" t="str">
        <f t="shared" si="88"/>
        <v/>
      </c>
      <c r="M253" s="28" t="str">
        <f t="shared" si="89"/>
        <v/>
      </c>
    </row>
    <row r="254" spans="1:13" outlineLevel="2" x14ac:dyDescent="0.25">
      <c r="A254" s="6" t="s">
        <v>1328</v>
      </c>
      <c r="B254" s="6" t="s">
        <v>1253</v>
      </c>
      <c r="C254" s="30" t="s">
        <v>1366</v>
      </c>
      <c r="D254" s="22" t="s">
        <v>3</v>
      </c>
      <c r="E254" s="9">
        <v>9.2799999999999994</v>
      </c>
      <c r="F254" s="9">
        <f t="shared" si="90"/>
        <v>11.135999999999999</v>
      </c>
      <c r="G254" s="9">
        <f t="shared" si="91"/>
        <v>635.67999999999995</v>
      </c>
      <c r="H254" s="9">
        <f t="shared" si="92"/>
        <v>762.82</v>
      </c>
      <c r="I254" s="9">
        <f t="shared" si="93"/>
        <v>635.67999999999995</v>
      </c>
      <c r="J254" s="9">
        <f t="shared" si="94"/>
        <v>762.82</v>
      </c>
      <c r="K254" s="9"/>
      <c r="L254" s="27" t="str">
        <f t="shared" si="88"/>
        <v/>
      </c>
      <c r="M254" s="28" t="str">
        <f t="shared" si="89"/>
        <v/>
      </c>
    </row>
    <row r="255" spans="1:13" ht="15.75" customHeight="1" outlineLevel="2" x14ac:dyDescent="0.25">
      <c r="A255" s="6" t="s">
        <v>1329</v>
      </c>
      <c r="B255" s="6" t="s">
        <v>1184</v>
      </c>
      <c r="C255" s="30" t="s">
        <v>1364</v>
      </c>
      <c r="D255" s="22" t="s">
        <v>3</v>
      </c>
      <c r="E255" s="9">
        <v>7.82</v>
      </c>
      <c r="F255" s="9">
        <f t="shared" si="90"/>
        <v>9.3840000000000003</v>
      </c>
      <c r="G255" s="9">
        <f t="shared" si="91"/>
        <v>535.66999999999996</v>
      </c>
      <c r="H255" s="9">
        <f t="shared" si="92"/>
        <v>642.79999999999995</v>
      </c>
      <c r="I255" s="9">
        <f t="shared" si="93"/>
        <v>535.66999999999996</v>
      </c>
      <c r="J255" s="9">
        <f t="shared" si="94"/>
        <v>642.79999999999995</v>
      </c>
      <c r="K255" s="9"/>
      <c r="L255" s="27" t="str">
        <f t="shared" si="88"/>
        <v/>
      </c>
      <c r="M255" s="28" t="str">
        <f t="shared" si="89"/>
        <v/>
      </c>
    </row>
    <row r="256" spans="1:13" ht="15" customHeight="1" outlineLevel="2" x14ac:dyDescent="0.25">
      <c r="A256" s="6" t="s">
        <v>757</v>
      </c>
      <c r="B256" s="7" t="s">
        <v>1185</v>
      </c>
      <c r="C256" s="29" t="s">
        <v>1364</v>
      </c>
      <c r="D256" s="22" t="s">
        <v>3</v>
      </c>
      <c r="E256" s="9">
        <v>7.82</v>
      </c>
      <c r="F256" s="9">
        <f t="shared" si="90"/>
        <v>9.3840000000000003</v>
      </c>
      <c r="G256" s="9">
        <f t="shared" si="91"/>
        <v>535.66999999999996</v>
      </c>
      <c r="H256" s="9">
        <f t="shared" si="92"/>
        <v>642.79999999999995</v>
      </c>
      <c r="I256" s="9">
        <f t="shared" si="93"/>
        <v>535.66999999999996</v>
      </c>
      <c r="J256" s="9">
        <f t="shared" si="94"/>
        <v>642.79999999999995</v>
      </c>
      <c r="K256" s="9"/>
      <c r="L256" s="27" t="str">
        <f t="shared" si="88"/>
        <v/>
      </c>
      <c r="M256" s="28" t="str">
        <f t="shared" si="89"/>
        <v/>
      </c>
    </row>
    <row r="257" spans="1:13" outlineLevel="2" x14ac:dyDescent="0.25">
      <c r="A257" s="6" t="s">
        <v>720</v>
      </c>
      <c r="B257" s="7" t="s">
        <v>1186</v>
      </c>
      <c r="C257" s="29" t="s">
        <v>1364</v>
      </c>
      <c r="D257" s="22" t="s">
        <v>3</v>
      </c>
      <c r="E257" s="9">
        <v>15.86</v>
      </c>
      <c r="F257" s="9">
        <f t="shared" si="90"/>
        <v>19.032</v>
      </c>
      <c r="G257" s="9">
        <f t="shared" si="91"/>
        <v>1086.4100000000001</v>
      </c>
      <c r="H257" s="9">
        <f t="shared" si="92"/>
        <v>1303.69</v>
      </c>
      <c r="I257" s="9">
        <f t="shared" si="93"/>
        <v>1086.4100000000001</v>
      </c>
      <c r="J257" s="9">
        <f t="shared" si="94"/>
        <v>1303.69</v>
      </c>
      <c r="K257" s="9"/>
      <c r="L257" s="27" t="str">
        <f t="shared" si="88"/>
        <v/>
      </c>
      <c r="M257" s="28" t="str">
        <f t="shared" si="89"/>
        <v/>
      </c>
    </row>
    <row r="258" spans="1:13" outlineLevel="2" x14ac:dyDescent="0.25">
      <c r="A258" s="6" t="s">
        <v>1255</v>
      </c>
      <c r="B258" s="6" t="s">
        <v>1256</v>
      </c>
      <c r="C258" s="30" t="s">
        <v>1364</v>
      </c>
      <c r="D258" s="22" t="s">
        <v>3</v>
      </c>
      <c r="E258" s="9">
        <v>15.86</v>
      </c>
      <c r="F258" s="9">
        <f t="shared" si="90"/>
        <v>19.032</v>
      </c>
      <c r="G258" s="9">
        <f t="shared" si="91"/>
        <v>1086.4100000000001</v>
      </c>
      <c r="H258" s="9">
        <f t="shared" si="92"/>
        <v>1303.69</v>
      </c>
      <c r="I258" s="9">
        <f t="shared" si="93"/>
        <v>1086.4100000000001</v>
      </c>
      <c r="J258" s="9">
        <f t="shared" si="94"/>
        <v>1303.69</v>
      </c>
      <c r="K258" s="9"/>
      <c r="L258" s="27" t="str">
        <f t="shared" si="88"/>
        <v/>
      </c>
      <c r="M258" s="28" t="str">
        <f t="shared" si="89"/>
        <v/>
      </c>
    </row>
    <row r="259" spans="1:13" ht="14.25" customHeight="1" outlineLevel="2" x14ac:dyDescent="0.25">
      <c r="A259" s="6" t="s">
        <v>1330</v>
      </c>
      <c r="B259" s="6" t="s">
        <v>1187</v>
      </c>
      <c r="C259" s="30" t="s">
        <v>1364</v>
      </c>
      <c r="D259" s="22" t="s">
        <v>3</v>
      </c>
      <c r="E259" s="9">
        <v>7.82</v>
      </c>
      <c r="F259" s="9">
        <f t="shared" si="90"/>
        <v>9.3840000000000003</v>
      </c>
      <c r="G259" s="9">
        <f t="shared" si="91"/>
        <v>535.66999999999996</v>
      </c>
      <c r="H259" s="9">
        <f t="shared" si="92"/>
        <v>642.79999999999995</v>
      </c>
      <c r="I259" s="9">
        <f t="shared" si="93"/>
        <v>535.66999999999996</v>
      </c>
      <c r="J259" s="9">
        <f t="shared" si="94"/>
        <v>642.79999999999995</v>
      </c>
      <c r="K259" s="9"/>
      <c r="L259" s="27" t="str">
        <f t="shared" si="88"/>
        <v/>
      </c>
      <c r="M259" s="28" t="str">
        <f t="shared" si="89"/>
        <v/>
      </c>
    </row>
    <row r="260" spans="1:13" outlineLevel="2" x14ac:dyDescent="0.25">
      <c r="A260" s="6" t="s">
        <v>721</v>
      </c>
      <c r="B260" s="6" t="s">
        <v>1188</v>
      </c>
      <c r="C260" s="30" t="s">
        <v>1364</v>
      </c>
      <c r="D260" s="22" t="s">
        <v>3</v>
      </c>
      <c r="E260" s="9">
        <v>15.86</v>
      </c>
      <c r="F260" s="9">
        <f t="shared" si="90"/>
        <v>19.032</v>
      </c>
      <c r="G260" s="9">
        <f t="shared" si="91"/>
        <v>1086.4100000000001</v>
      </c>
      <c r="H260" s="9">
        <f t="shared" si="92"/>
        <v>1303.69</v>
      </c>
      <c r="I260" s="9">
        <f t="shared" si="93"/>
        <v>1086.4100000000001</v>
      </c>
      <c r="J260" s="9">
        <f t="shared" si="94"/>
        <v>1303.69</v>
      </c>
      <c r="K260" s="9"/>
      <c r="L260" s="27" t="str">
        <f t="shared" si="88"/>
        <v/>
      </c>
      <c r="M260" s="28" t="str">
        <f t="shared" si="89"/>
        <v/>
      </c>
    </row>
    <row r="261" spans="1:13" outlineLevel="2" x14ac:dyDescent="0.25">
      <c r="A261" s="6" t="s">
        <v>1257</v>
      </c>
      <c r="B261" s="6" t="s">
        <v>1259</v>
      </c>
      <c r="C261" s="30" t="s">
        <v>1364</v>
      </c>
      <c r="D261" s="22" t="s">
        <v>3</v>
      </c>
      <c r="E261" s="9">
        <v>15.86</v>
      </c>
      <c r="F261" s="9">
        <f t="shared" si="90"/>
        <v>19.032</v>
      </c>
      <c r="G261" s="9">
        <f t="shared" si="91"/>
        <v>1086.4100000000001</v>
      </c>
      <c r="H261" s="9">
        <f t="shared" si="92"/>
        <v>1303.69</v>
      </c>
      <c r="I261" s="9">
        <f t="shared" si="93"/>
        <v>1086.4100000000001</v>
      </c>
      <c r="J261" s="9">
        <f t="shared" si="94"/>
        <v>1303.69</v>
      </c>
      <c r="K261" s="9"/>
      <c r="L261" s="27" t="str">
        <f t="shared" si="88"/>
        <v/>
      </c>
      <c r="M261" s="28" t="str">
        <f t="shared" si="89"/>
        <v/>
      </c>
    </row>
    <row r="262" spans="1:13" outlineLevel="2" x14ac:dyDescent="0.25">
      <c r="A262" s="6" t="s">
        <v>1258</v>
      </c>
      <c r="B262" s="6" t="s">
        <v>1260</v>
      </c>
      <c r="C262" s="30" t="s">
        <v>1364</v>
      </c>
      <c r="D262" s="22" t="s">
        <v>3</v>
      </c>
      <c r="E262" s="9">
        <v>7.82</v>
      </c>
      <c r="F262" s="9">
        <f t="shared" si="90"/>
        <v>9.3840000000000003</v>
      </c>
      <c r="G262" s="9">
        <f t="shared" si="91"/>
        <v>535.66999999999996</v>
      </c>
      <c r="H262" s="9">
        <f t="shared" si="92"/>
        <v>642.79999999999995</v>
      </c>
      <c r="I262" s="9">
        <f t="shared" si="93"/>
        <v>535.66999999999996</v>
      </c>
      <c r="J262" s="9">
        <f t="shared" si="94"/>
        <v>642.79999999999995</v>
      </c>
      <c r="K262" s="9"/>
      <c r="L262" s="27" t="str">
        <f t="shared" si="88"/>
        <v/>
      </c>
      <c r="M262" s="28" t="str">
        <f t="shared" si="89"/>
        <v/>
      </c>
    </row>
    <row r="263" spans="1:13" ht="14.25" customHeight="1" outlineLevel="2" x14ac:dyDescent="0.25">
      <c r="A263" s="6" t="s">
        <v>1331</v>
      </c>
      <c r="B263" s="6" t="s">
        <v>1189</v>
      </c>
      <c r="C263" s="30" t="s">
        <v>1364</v>
      </c>
      <c r="D263" s="22" t="s">
        <v>3</v>
      </c>
      <c r="E263" s="9">
        <v>7.82</v>
      </c>
      <c r="F263" s="9">
        <f t="shared" si="90"/>
        <v>9.3840000000000003</v>
      </c>
      <c r="G263" s="9">
        <f t="shared" si="91"/>
        <v>535.66999999999996</v>
      </c>
      <c r="H263" s="9">
        <f t="shared" si="92"/>
        <v>642.79999999999995</v>
      </c>
      <c r="I263" s="9">
        <f t="shared" si="93"/>
        <v>535.66999999999996</v>
      </c>
      <c r="J263" s="9">
        <f t="shared" si="94"/>
        <v>642.79999999999995</v>
      </c>
      <c r="K263" s="9"/>
      <c r="L263" s="27" t="str">
        <f t="shared" si="88"/>
        <v/>
      </c>
      <c r="M263" s="28" t="str">
        <f t="shared" si="89"/>
        <v/>
      </c>
    </row>
    <row r="264" spans="1:13" ht="15" customHeight="1" outlineLevel="2" x14ac:dyDescent="0.25">
      <c r="A264" s="6" t="s">
        <v>758</v>
      </c>
      <c r="B264" s="7" t="s">
        <v>1190</v>
      </c>
      <c r="C264" s="29" t="s">
        <v>1364</v>
      </c>
      <c r="D264" s="22" t="s">
        <v>3</v>
      </c>
      <c r="E264" s="9">
        <v>7.82</v>
      </c>
      <c r="F264" s="9">
        <f t="shared" si="90"/>
        <v>9.3840000000000003</v>
      </c>
      <c r="G264" s="9">
        <f t="shared" si="91"/>
        <v>535.66999999999996</v>
      </c>
      <c r="H264" s="9">
        <f t="shared" si="92"/>
        <v>642.79999999999995</v>
      </c>
      <c r="I264" s="9">
        <f t="shared" si="93"/>
        <v>535.66999999999996</v>
      </c>
      <c r="J264" s="9">
        <f t="shared" si="94"/>
        <v>642.79999999999995</v>
      </c>
      <c r="K264" s="9"/>
      <c r="L264" s="27" t="str">
        <f t="shared" si="88"/>
        <v/>
      </c>
      <c r="M264" s="28" t="str">
        <f t="shared" si="89"/>
        <v/>
      </c>
    </row>
    <row r="265" spans="1:13" outlineLevel="2" x14ac:dyDescent="0.25">
      <c r="A265" s="6" t="s">
        <v>724</v>
      </c>
      <c r="B265" s="7" t="s">
        <v>1191</v>
      </c>
      <c r="C265" s="29" t="s">
        <v>1364</v>
      </c>
      <c r="D265" s="22" t="s">
        <v>3</v>
      </c>
      <c r="E265" s="9">
        <v>15.86</v>
      </c>
      <c r="F265" s="9">
        <f t="shared" si="90"/>
        <v>19.032</v>
      </c>
      <c r="G265" s="9">
        <f t="shared" si="91"/>
        <v>1086.4100000000001</v>
      </c>
      <c r="H265" s="9">
        <f t="shared" si="92"/>
        <v>1303.69</v>
      </c>
      <c r="I265" s="9">
        <f t="shared" si="93"/>
        <v>1086.4100000000001</v>
      </c>
      <c r="J265" s="9">
        <f t="shared" si="94"/>
        <v>1303.69</v>
      </c>
      <c r="K265" s="9"/>
      <c r="L265" s="27" t="str">
        <f t="shared" si="88"/>
        <v/>
      </c>
      <c r="M265" s="28" t="str">
        <f t="shared" si="89"/>
        <v/>
      </c>
    </row>
    <row r="266" spans="1:13" outlineLevel="2" x14ac:dyDescent="0.25">
      <c r="A266" s="6" t="s">
        <v>1261</v>
      </c>
      <c r="B266" s="6" t="s">
        <v>1262</v>
      </c>
      <c r="C266" s="30" t="s">
        <v>1364</v>
      </c>
      <c r="D266" s="22" t="s">
        <v>3</v>
      </c>
      <c r="E266" s="9">
        <v>15.86</v>
      </c>
      <c r="F266" s="9">
        <f t="shared" si="90"/>
        <v>19.032</v>
      </c>
      <c r="G266" s="9">
        <f t="shared" si="91"/>
        <v>1086.4100000000001</v>
      </c>
      <c r="H266" s="9">
        <f t="shared" si="92"/>
        <v>1303.69</v>
      </c>
      <c r="I266" s="9">
        <f t="shared" si="93"/>
        <v>1086.4100000000001</v>
      </c>
      <c r="J266" s="9">
        <f t="shared" si="94"/>
        <v>1303.69</v>
      </c>
      <c r="K266" s="9"/>
      <c r="L266" s="27" t="str">
        <f t="shared" si="88"/>
        <v/>
      </c>
      <c r="M266" s="28" t="str">
        <f t="shared" si="89"/>
        <v/>
      </c>
    </row>
    <row r="267" spans="1:13" ht="15" customHeight="1" outlineLevel="2" x14ac:dyDescent="0.25">
      <c r="A267" s="7" t="s">
        <v>1332</v>
      </c>
      <c r="B267" s="7" t="s">
        <v>1192</v>
      </c>
      <c r="C267" s="29" t="s">
        <v>1364</v>
      </c>
      <c r="D267" s="22" t="s">
        <v>3</v>
      </c>
      <c r="E267" s="9">
        <v>8.27</v>
      </c>
      <c r="F267" s="9">
        <f t="shared" si="90"/>
        <v>9.9239999999999995</v>
      </c>
      <c r="G267" s="9">
        <f t="shared" si="91"/>
        <v>566.5</v>
      </c>
      <c r="H267" s="9">
        <f t="shared" si="92"/>
        <v>679.8</v>
      </c>
      <c r="I267" s="9">
        <f t="shared" si="93"/>
        <v>566.5</v>
      </c>
      <c r="J267" s="9">
        <f t="shared" si="94"/>
        <v>679.8</v>
      </c>
      <c r="K267" s="9"/>
      <c r="L267" s="27" t="str">
        <f t="shared" si="88"/>
        <v/>
      </c>
      <c r="M267" s="28" t="str">
        <f t="shared" si="89"/>
        <v/>
      </c>
    </row>
    <row r="268" spans="1:13" ht="15" customHeight="1" outlineLevel="2" x14ac:dyDescent="0.25">
      <c r="A268" s="7" t="s">
        <v>1333</v>
      </c>
      <c r="B268" s="7" t="s">
        <v>1263</v>
      </c>
      <c r="C268" s="29" t="s">
        <v>1366</v>
      </c>
      <c r="D268" s="22" t="s">
        <v>3</v>
      </c>
      <c r="E268" s="9">
        <v>8.27</v>
      </c>
      <c r="F268" s="9">
        <f t="shared" si="90"/>
        <v>9.9239999999999995</v>
      </c>
      <c r="G268" s="9">
        <f t="shared" si="91"/>
        <v>566.5</v>
      </c>
      <c r="H268" s="9">
        <f t="shared" si="92"/>
        <v>679.8</v>
      </c>
      <c r="I268" s="9">
        <f t="shared" si="93"/>
        <v>566.5</v>
      </c>
      <c r="J268" s="9">
        <f t="shared" si="94"/>
        <v>679.8</v>
      </c>
      <c r="K268" s="9"/>
      <c r="L268" s="27" t="str">
        <f t="shared" si="88"/>
        <v/>
      </c>
      <c r="M268" s="28" t="str">
        <f t="shared" si="89"/>
        <v/>
      </c>
    </row>
    <row r="269" spans="1:13" ht="15" customHeight="1" outlineLevel="2" x14ac:dyDescent="0.25">
      <c r="A269" s="7" t="s">
        <v>1334</v>
      </c>
      <c r="B269" s="7" t="s">
        <v>1264</v>
      </c>
      <c r="C269" s="29" t="s">
        <v>1366</v>
      </c>
      <c r="D269" s="22" t="s">
        <v>3</v>
      </c>
      <c r="E269" s="9">
        <v>8.27</v>
      </c>
      <c r="F269" s="9">
        <f t="shared" si="90"/>
        <v>9.9239999999999995</v>
      </c>
      <c r="G269" s="9">
        <f t="shared" si="91"/>
        <v>566.5</v>
      </c>
      <c r="H269" s="9">
        <f t="shared" si="92"/>
        <v>679.8</v>
      </c>
      <c r="I269" s="9">
        <f t="shared" si="93"/>
        <v>566.5</v>
      </c>
      <c r="J269" s="9">
        <f t="shared" si="94"/>
        <v>679.8</v>
      </c>
      <c r="K269" s="9"/>
      <c r="L269" s="27" t="str">
        <f t="shared" si="88"/>
        <v/>
      </c>
      <c r="M269" s="28" t="str">
        <f t="shared" si="89"/>
        <v/>
      </c>
    </row>
    <row r="270" spans="1:13" outlineLevel="1" x14ac:dyDescent="0.25">
      <c r="A270" s="42" t="s">
        <v>17</v>
      </c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4"/>
      <c r="M270" s="45"/>
    </row>
    <row r="271" spans="1:13" outlineLevel="2" x14ac:dyDescent="0.25">
      <c r="A271" s="6" t="s">
        <v>1335</v>
      </c>
      <c r="B271" s="7" t="s">
        <v>814</v>
      </c>
      <c r="C271" s="7" t="s">
        <v>1364</v>
      </c>
      <c r="D271" s="8" t="s">
        <v>3</v>
      </c>
      <c r="E271" s="9">
        <v>8.3000000000000007</v>
      </c>
      <c r="F271" s="9">
        <f t="shared" ref="F271:F289" si="95">E271*1.2</f>
        <v>9.9600000000000009</v>
      </c>
      <c r="G271" s="9">
        <f t="shared" ref="G271:G289" si="96">ROUND(E271*$H$2,2)</f>
        <v>568.54999999999995</v>
      </c>
      <c r="H271" s="9">
        <f t="shared" ref="H271:H289" si="97">ROUND(G271*1.2,2)</f>
        <v>682.26</v>
      </c>
      <c r="I271" s="9">
        <f t="shared" ref="I271:I289" si="98">ROUND(G271*(100-$J$2)/100,2)</f>
        <v>568.54999999999995</v>
      </c>
      <c r="J271" s="9">
        <f t="shared" ref="J271:J289" si="99">ROUND(H271*(100-$J$2)/100,2)</f>
        <v>682.26</v>
      </c>
      <c r="K271" s="9"/>
      <c r="L271" s="27" t="str">
        <f t="shared" ref="L271:L289" si="100">IF(K271*I271=0,"",K271*I271)</f>
        <v/>
      </c>
      <c r="M271" s="28" t="str">
        <f t="shared" ref="M271:M289" si="101">IF(K271*J271=0,"",L271*1.2)</f>
        <v/>
      </c>
    </row>
    <row r="272" spans="1:13" outlineLevel="2" x14ac:dyDescent="0.25">
      <c r="A272" s="6" t="s">
        <v>1336</v>
      </c>
      <c r="B272" s="7" t="s">
        <v>813</v>
      </c>
      <c r="C272" s="7" t="s">
        <v>1364</v>
      </c>
      <c r="D272" s="8" t="s">
        <v>3</v>
      </c>
      <c r="E272" s="9">
        <v>8.3000000000000007</v>
      </c>
      <c r="F272" s="9">
        <f t="shared" si="95"/>
        <v>9.9600000000000009</v>
      </c>
      <c r="G272" s="9">
        <f t="shared" si="96"/>
        <v>568.54999999999995</v>
      </c>
      <c r="H272" s="9">
        <f t="shared" si="97"/>
        <v>682.26</v>
      </c>
      <c r="I272" s="9">
        <f t="shared" si="98"/>
        <v>568.54999999999995</v>
      </c>
      <c r="J272" s="9">
        <f t="shared" si="99"/>
        <v>682.26</v>
      </c>
      <c r="K272" s="9"/>
      <c r="L272" s="27" t="str">
        <f t="shared" si="100"/>
        <v/>
      </c>
      <c r="M272" s="28" t="str">
        <f t="shared" si="101"/>
        <v/>
      </c>
    </row>
    <row r="273" spans="1:13" outlineLevel="2" x14ac:dyDescent="0.25">
      <c r="A273" s="6" t="s">
        <v>1337</v>
      </c>
      <c r="B273" s="7" t="s">
        <v>812</v>
      </c>
      <c r="C273" s="7" t="s">
        <v>1364</v>
      </c>
      <c r="D273" s="8" t="s">
        <v>3</v>
      </c>
      <c r="E273" s="9">
        <v>8.3000000000000007</v>
      </c>
      <c r="F273" s="9">
        <f t="shared" si="95"/>
        <v>9.9600000000000009</v>
      </c>
      <c r="G273" s="9">
        <f t="shared" si="96"/>
        <v>568.54999999999995</v>
      </c>
      <c r="H273" s="9">
        <f t="shared" si="97"/>
        <v>682.26</v>
      </c>
      <c r="I273" s="9">
        <f t="shared" si="98"/>
        <v>568.54999999999995</v>
      </c>
      <c r="J273" s="9">
        <f t="shared" si="99"/>
        <v>682.26</v>
      </c>
      <c r="K273" s="9"/>
      <c r="L273" s="27" t="str">
        <f t="shared" si="100"/>
        <v/>
      </c>
      <c r="M273" s="28" t="str">
        <f t="shared" si="101"/>
        <v/>
      </c>
    </row>
    <row r="274" spans="1:13" outlineLevel="2" x14ac:dyDescent="0.25">
      <c r="A274" s="6" t="s">
        <v>1338</v>
      </c>
      <c r="B274" s="7" t="s">
        <v>811</v>
      </c>
      <c r="C274" s="7" t="s">
        <v>1364</v>
      </c>
      <c r="D274" s="8" t="s">
        <v>3</v>
      </c>
      <c r="E274" s="9">
        <v>8.3000000000000007</v>
      </c>
      <c r="F274" s="9">
        <f t="shared" si="95"/>
        <v>9.9600000000000009</v>
      </c>
      <c r="G274" s="9">
        <f t="shared" si="96"/>
        <v>568.54999999999995</v>
      </c>
      <c r="H274" s="9">
        <f t="shared" si="97"/>
        <v>682.26</v>
      </c>
      <c r="I274" s="9">
        <f t="shared" si="98"/>
        <v>568.54999999999995</v>
      </c>
      <c r="J274" s="9">
        <f t="shared" si="99"/>
        <v>682.26</v>
      </c>
      <c r="K274" s="9"/>
      <c r="L274" s="27" t="str">
        <f t="shared" si="100"/>
        <v/>
      </c>
      <c r="M274" s="28" t="str">
        <f t="shared" si="101"/>
        <v/>
      </c>
    </row>
    <row r="275" spans="1:13" outlineLevel="2" x14ac:dyDescent="0.25">
      <c r="A275" s="6" t="s">
        <v>1339</v>
      </c>
      <c r="B275" s="7" t="s">
        <v>810</v>
      </c>
      <c r="C275" s="7" t="s">
        <v>1364</v>
      </c>
      <c r="D275" s="8" t="s">
        <v>3</v>
      </c>
      <c r="E275" s="9">
        <v>8.3000000000000007</v>
      </c>
      <c r="F275" s="9">
        <f t="shared" si="95"/>
        <v>9.9600000000000009</v>
      </c>
      <c r="G275" s="9">
        <f t="shared" si="96"/>
        <v>568.54999999999995</v>
      </c>
      <c r="H275" s="9">
        <f t="shared" si="97"/>
        <v>682.26</v>
      </c>
      <c r="I275" s="9">
        <f t="shared" si="98"/>
        <v>568.54999999999995</v>
      </c>
      <c r="J275" s="9">
        <f t="shared" si="99"/>
        <v>682.26</v>
      </c>
      <c r="K275" s="9"/>
      <c r="L275" s="27" t="str">
        <f t="shared" si="100"/>
        <v/>
      </c>
      <c r="M275" s="28" t="str">
        <f t="shared" si="101"/>
        <v/>
      </c>
    </row>
    <row r="276" spans="1:13" outlineLevel="2" x14ac:dyDescent="0.25">
      <c r="A276" s="7" t="s">
        <v>1340</v>
      </c>
      <c r="B276" s="7" t="s">
        <v>809</v>
      </c>
      <c r="C276" s="7" t="s">
        <v>1364</v>
      </c>
      <c r="D276" s="8" t="s">
        <v>3</v>
      </c>
      <c r="E276" s="9">
        <v>8.3000000000000007</v>
      </c>
      <c r="F276" s="9">
        <f t="shared" si="95"/>
        <v>9.9600000000000009</v>
      </c>
      <c r="G276" s="9">
        <f t="shared" si="96"/>
        <v>568.54999999999995</v>
      </c>
      <c r="H276" s="9">
        <f t="shared" si="97"/>
        <v>682.26</v>
      </c>
      <c r="I276" s="9">
        <f t="shared" si="98"/>
        <v>568.54999999999995</v>
      </c>
      <c r="J276" s="9">
        <f t="shared" si="99"/>
        <v>682.26</v>
      </c>
      <c r="K276" s="9"/>
      <c r="L276" s="27" t="str">
        <f t="shared" si="100"/>
        <v/>
      </c>
      <c r="M276" s="28" t="str">
        <f t="shared" si="101"/>
        <v/>
      </c>
    </row>
    <row r="277" spans="1:13" outlineLevel="2" x14ac:dyDescent="0.25">
      <c r="A277" s="7" t="s">
        <v>1341</v>
      </c>
      <c r="B277" s="7" t="s">
        <v>1265</v>
      </c>
      <c r="C277" s="7" t="s">
        <v>1366</v>
      </c>
      <c r="D277" s="8" t="s">
        <v>3</v>
      </c>
      <c r="E277" s="9">
        <v>8.3000000000000007</v>
      </c>
      <c r="F277" s="9">
        <f t="shared" si="95"/>
        <v>9.9600000000000009</v>
      </c>
      <c r="G277" s="9">
        <f t="shared" si="96"/>
        <v>568.54999999999995</v>
      </c>
      <c r="H277" s="9">
        <f t="shared" si="97"/>
        <v>682.26</v>
      </c>
      <c r="I277" s="9">
        <f t="shared" si="98"/>
        <v>568.54999999999995</v>
      </c>
      <c r="J277" s="9">
        <f t="shared" si="99"/>
        <v>682.26</v>
      </c>
      <c r="K277" s="9"/>
      <c r="L277" s="27" t="str">
        <f t="shared" si="100"/>
        <v/>
      </c>
      <c r="M277" s="28" t="str">
        <f t="shared" si="101"/>
        <v/>
      </c>
    </row>
    <row r="278" spans="1:13" outlineLevel="2" x14ac:dyDescent="0.25">
      <c r="A278" s="7" t="s">
        <v>1342</v>
      </c>
      <c r="B278" s="7" t="s">
        <v>801</v>
      </c>
      <c r="C278" s="7" t="s">
        <v>1364</v>
      </c>
      <c r="D278" s="8" t="s">
        <v>3</v>
      </c>
      <c r="E278" s="9">
        <v>8.3000000000000007</v>
      </c>
      <c r="F278" s="9">
        <f t="shared" si="95"/>
        <v>9.9600000000000009</v>
      </c>
      <c r="G278" s="9">
        <f t="shared" si="96"/>
        <v>568.54999999999995</v>
      </c>
      <c r="H278" s="9">
        <f t="shared" si="97"/>
        <v>682.26</v>
      </c>
      <c r="I278" s="9">
        <f t="shared" si="98"/>
        <v>568.54999999999995</v>
      </c>
      <c r="J278" s="9">
        <f t="shared" si="99"/>
        <v>682.26</v>
      </c>
      <c r="K278" s="9"/>
      <c r="L278" s="27" t="str">
        <f t="shared" si="100"/>
        <v/>
      </c>
      <c r="M278" s="28" t="str">
        <f t="shared" si="101"/>
        <v/>
      </c>
    </row>
    <row r="279" spans="1:13" outlineLevel="2" x14ac:dyDescent="0.25">
      <c r="A279" s="7" t="s">
        <v>1343</v>
      </c>
      <c r="B279" s="7" t="s">
        <v>1266</v>
      </c>
      <c r="C279" s="7" t="s">
        <v>1366</v>
      </c>
      <c r="D279" s="8" t="s">
        <v>3</v>
      </c>
      <c r="E279" s="9">
        <v>8.3000000000000007</v>
      </c>
      <c r="F279" s="9">
        <f t="shared" si="95"/>
        <v>9.9600000000000009</v>
      </c>
      <c r="G279" s="9">
        <f t="shared" si="96"/>
        <v>568.54999999999995</v>
      </c>
      <c r="H279" s="9">
        <f t="shared" si="97"/>
        <v>682.26</v>
      </c>
      <c r="I279" s="9">
        <f t="shared" si="98"/>
        <v>568.54999999999995</v>
      </c>
      <c r="J279" s="9">
        <f t="shared" si="99"/>
        <v>682.26</v>
      </c>
      <c r="K279" s="9"/>
      <c r="L279" s="27" t="str">
        <f t="shared" si="100"/>
        <v/>
      </c>
      <c r="M279" s="28" t="str">
        <f t="shared" si="101"/>
        <v/>
      </c>
    </row>
    <row r="280" spans="1:13" outlineLevel="2" x14ac:dyDescent="0.25">
      <c r="A280" s="7" t="s">
        <v>1344</v>
      </c>
      <c r="B280" s="7" t="s">
        <v>1267</v>
      </c>
      <c r="C280" s="7" t="s">
        <v>1366</v>
      </c>
      <c r="D280" s="8" t="s">
        <v>3</v>
      </c>
      <c r="E280" s="9">
        <v>8.3000000000000007</v>
      </c>
      <c r="F280" s="9">
        <f t="shared" si="95"/>
        <v>9.9600000000000009</v>
      </c>
      <c r="G280" s="9">
        <f t="shared" si="96"/>
        <v>568.54999999999995</v>
      </c>
      <c r="H280" s="9">
        <f t="shared" si="97"/>
        <v>682.26</v>
      </c>
      <c r="I280" s="9">
        <f t="shared" si="98"/>
        <v>568.54999999999995</v>
      </c>
      <c r="J280" s="9">
        <f t="shared" si="99"/>
        <v>682.26</v>
      </c>
      <c r="K280" s="9"/>
      <c r="L280" s="27" t="str">
        <f t="shared" si="100"/>
        <v/>
      </c>
      <c r="M280" s="28" t="str">
        <f t="shared" si="101"/>
        <v/>
      </c>
    </row>
    <row r="281" spans="1:13" outlineLevel="2" x14ac:dyDescent="0.25">
      <c r="A281" s="7" t="s">
        <v>1345</v>
      </c>
      <c r="B281" s="7" t="s">
        <v>800</v>
      </c>
      <c r="C281" s="7" t="s">
        <v>1364</v>
      </c>
      <c r="D281" s="8" t="s">
        <v>3</v>
      </c>
      <c r="E281" s="9">
        <v>17.63</v>
      </c>
      <c r="F281" s="9">
        <f t="shared" si="95"/>
        <v>21.155999999999999</v>
      </c>
      <c r="G281" s="9">
        <f t="shared" si="96"/>
        <v>1207.6600000000001</v>
      </c>
      <c r="H281" s="9">
        <f t="shared" si="97"/>
        <v>1449.19</v>
      </c>
      <c r="I281" s="9">
        <f t="shared" si="98"/>
        <v>1207.6600000000001</v>
      </c>
      <c r="J281" s="9">
        <f t="shared" si="99"/>
        <v>1449.19</v>
      </c>
      <c r="K281" s="9"/>
      <c r="L281" s="27" t="str">
        <f t="shared" si="100"/>
        <v/>
      </c>
      <c r="M281" s="28" t="str">
        <f t="shared" si="101"/>
        <v/>
      </c>
    </row>
    <row r="282" spans="1:13" outlineLevel="2" x14ac:dyDescent="0.25">
      <c r="A282" s="7" t="s">
        <v>1346</v>
      </c>
      <c r="B282" s="7" t="s">
        <v>808</v>
      </c>
      <c r="C282" s="7" t="s">
        <v>1364</v>
      </c>
      <c r="D282" s="8" t="s">
        <v>3</v>
      </c>
      <c r="E282" s="9">
        <v>17.63</v>
      </c>
      <c r="F282" s="9">
        <f t="shared" si="95"/>
        <v>21.155999999999999</v>
      </c>
      <c r="G282" s="9">
        <f t="shared" si="96"/>
        <v>1207.6600000000001</v>
      </c>
      <c r="H282" s="9">
        <f t="shared" si="97"/>
        <v>1449.19</v>
      </c>
      <c r="I282" s="9">
        <f t="shared" si="98"/>
        <v>1207.6600000000001</v>
      </c>
      <c r="J282" s="9">
        <f t="shared" si="99"/>
        <v>1449.19</v>
      </c>
      <c r="K282" s="9"/>
      <c r="L282" s="27" t="str">
        <f t="shared" si="100"/>
        <v/>
      </c>
      <c r="M282" s="28" t="str">
        <f t="shared" si="101"/>
        <v/>
      </c>
    </row>
    <row r="283" spans="1:13" outlineLevel="2" x14ac:dyDescent="0.25">
      <c r="A283" s="6" t="s">
        <v>1347</v>
      </c>
      <c r="B283" s="7" t="s">
        <v>807</v>
      </c>
      <c r="C283" s="7" t="s">
        <v>1364</v>
      </c>
      <c r="D283" s="8" t="s">
        <v>3</v>
      </c>
      <c r="E283" s="9">
        <v>17.63</v>
      </c>
      <c r="F283" s="9">
        <f t="shared" si="95"/>
        <v>21.155999999999999</v>
      </c>
      <c r="G283" s="9">
        <f t="shared" si="96"/>
        <v>1207.6600000000001</v>
      </c>
      <c r="H283" s="9">
        <f t="shared" si="97"/>
        <v>1449.19</v>
      </c>
      <c r="I283" s="9">
        <f t="shared" si="98"/>
        <v>1207.6600000000001</v>
      </c>
      <c r="J283" s="9">
        <f t="shared" si="99"/>
        <v>1449.19</v>
      </c>
      <c r="K283" s="9"/>
      <c r="L283" s="27" t="str">
        <f t="shared" si="100"/>
        <v/>
      </c>
      <c r="M283" s="28" t="str">
        <f t="shared" si="101"/>
        <v/>
      </c>
    </row>
    <row r="284" spans="1:13" outlineLevel="2" x14ac:dyDescent="0.25">
      <c r="A284" s="6" t="s">
        <v>1348</v>
      </c>
      <c r="B284" s="7" t="s">
        <v>806</v>
      </c>
      <c r="C284" s="7" t="s">
        <v>1364</v>
      </c>
      <c r="D284" s="8" t="s">
        <v>3</v>
      </c>
      <c r="E284" s="9">
        <v>17.63</v>
      </c>
      <c r="F284" s="9">
        <f t="shared" si="95"/>
        <v>21.155999999999999</v>
      </c>
      <c r="G284" s="9">
        <f t="shared" si="96"/>
        <v>1207.6600000000001</v>
      </c>
      <c r="H284" s="9">
        <f t="shared" si="97"/>
        <v>1449.19</v>
      </c>
      <c r="I284" s="9">
        <f t="shared" si="98"/>
        <v>1207.6600000000001</v>
      </c>
      <c r="J284" s="9">
        <f t="shared" si="99"/>
        <v>1449.19</v>
      </c>
      <c r="K284" s="9"/>
      <c r="L284" s="27" t="str">
        <f t="shared" si="100"/>
        <v/>
      </c>
      <c r="M284" s="28" t="str">
        <f t="shared" si="101"/>
        <v/>
      </c>
    </row>
    <row r="285" spans="1:13" outlineLevel="2" x14ac:dyDescent="0.25">
      <c r="A285" s="6" t="s">
        <v>1349</v>
      </c>
      <c r="B285" s="7" t="s">
        <v>799</v>
      </c>
      <c r="C285" s="7" t="s">
        <v>1364</v>
      </c>
      <c r="D285" s="8" t="s">
        <v>3</v>
      </c>
      <c r="E285" s="9">
        <v>17.63</v>
      </c>
      <c r="F285" s="9">
        <f t="shared" si="95"/>
        <v>21.155999999999999</v>
      </c>
      <c r="G285" s="9">
        <f t="shared" si="96"/>
        <v>1207.6600000000001</v>
      </c>
      <c r="H285" s="9">
        <f t="shared" si="97"/>
        <v>1449.19</v>
      </c>
      <c r="I285" s="9">
        <f t="shared" si="98"/>
        <v>1207.6600000000001</v>
      </c>
      <c r="J285" s="9">
        <f t="shared" si="99"/>
        <v>1449.19</v>
      </c>
      <c r="K285" s="9"/>
      <c r="L285" s="27" t="str">
        <f t="shared" si="100"/>
        <v/>
      </c>
      <c r="M285" s="28" t="str">
        <f t="shared" si="101"/>
        <v/>
      </c>
    </row>
    <row r="286" spans="1:13" outlineLevel="2" x14ac:dyDescent="0.25">
      <c r="A286" s="6" t="s">
        <v>1350</v>
      </c>
      <c r="B286" s="7" t="s">
        <v>805</v>
      </c>
      <c r="C286" s="7" t="s">
        <v>1364</v>
      </c>
      <c r="D286" s="8" t="s">
        <v>3</v>
      </c>
      <c r="E286" s="9">
        <v>17.63</v>
      </c>
      <c r="F286" s="9">
        <f t="shared" si="95"/>
        <v>21.155999999999999</v>
      </c>
      <c r="G286" s="9">
        <f t="shared" si="96"/>
        <v>1207.6600000000001</v>
      </c>
      <c r="H286" s="9">
        <f t="shared" si="97"/>
        <v>1449.19</v>
      </c>
      <c r="I286" s="9">
        <f t="shared" si="98"/>
        <v>1207.6600000000001</v>
      </c>
      <c r="J286" s="9">
        <f t="shared" si="99"/>
        <v>1449.19</v>
      </c>
      <c r="K286" s="9"/>
      <c r="L286" s="27" t="str">
        <f t="shared" si="100"/>
        <v/>
      </c>
      <c r="M286" s="28" t="str">
        <f t="shared" si="101"/>
        <v/>
      </c>
    </row>
    <row r="287" spans="1:13" outlineLevel="2" x14ac:dyDescent="0.25">
      <c r="A287" s="6" t="s">
        <v>1351</v>
      </c>
      <c r="B287" s="7" t="s">
        <v>804</v>
      </c>
      <c r="C287" s="7" t="s">
        <v>1364</v>
      </c>
      <c r="D287" s="8" t="s">
        <v>3</v>
      </c>
      <c r="E287" s="9">
        <v>17.63</v>
      </c>
      <c r="F287" s="9">
        <f t="shared" si="95"/>
        <v>21.155999999999999</v>
      </c>
      <c r="G287" s="9">
        <f t="shared" si="96"/>
        <v>1207.6600000000001</v>
      </c>
      <c r="H287" s="9">
        <f t="shared" si="97"/>
        <v>1449.19</v>
      </c>
      <c r="I287" s="9">
        <f t="shared" si="98"/>
        <v>1207.6600000000001</v>
      </c>
      <c r="J287" s="9">
        <f t="shared" si="99"/>
        <v>1449.19</v>
      </c>
      <c r="K287" s="9"/>
      <c r="L287" s="27" t="str">
        <f t="shared" si="100"/>
        <v/>
      </c>
      <c r="M287" s="28" t="str">
        <f t="shared" si="101"/>
        <v/>
      </c>
    </row>
    <row r="288" spans="1:13" outlineLevel="2" x14ac:dyDescent="0.25">
      <c r="A288" s="6" t="s">
        <v>1352</v>
      </c>
      <c r="B288" s="7" t="s">
        <v>803</v>
      </c>
      <c r="C288" s="7" t="s">
        <v>1364</v>
      </c>
      <c r="D288" s="8" t="s">
        <v>3</v>
      </c>
      <c r="E288" s="9">
        <v>17.63</v>
      </c>
      <c r="F288" s="9">
        <f t="shared" si="95"/>
        <v>21.155999999999999</v>
      </c>
      <c r="G288" s="9">
        <f t="shared" si="96"/>
        <v>1207.6600000000001</v>
      </c>
      <c r="H288" s="9">
        <f t="shared" si="97"/>
        <v>1449.19</v>
      </c>
      <c r="I288" s="9">
        <f t="shared" si="98"/>
        <v>1207.6600000000001</v>
      </c>
      <c r="J288" s="9">
        <f t="shared" si="99"/>
        <v>1449.19</v>
      </c>
      <c r="K288" s="9"/>
      <c r="L288" s="27" t="str">
        <f t="shared" si="100"/>
        <v/>
      </c>
      <c r="M288" s="28" t="str">
        <f t="shared" si="101"/>
        <v/>
      </c>
    </row>
    <row r="289" spans="1:13" outlineLevel="2" x14ac:dyDescent="0.25">
      <c r="A289" s="6" t="s">
        <v>1353</v>
      </c>
      <c r="B289" s="7" t="s">
        <v>802</v>
      </c>
      <c r="C289" s="7" t="s">
        <v>1364</v>
      </c>
      <c r="D289" s="8" t="s">
        <v>3</v>
      </c>
      <c r="E289" s="9">
        <v>17.63</v>
      </c>
      <c r="F289" s="9">
        <f t="shared" si="95"/>
        <v>21.155999999999999</v>
      </c>
      <c r="G289" s="9">
        <f t="shared" si="96"/>
        <v>1207.6600000000001</v>
      </c>
      <c r="H289" s="9">
        <f t="shared" si="97"/>
        <v>1449.19</v>
      </c>
      <c r="I289" s="9">
        <f t="shared" si="98"/>
        <v>1207.6600000000001</v>
      </c>
      <c r="J289" s="9">
        <f t="shared" si="99"/>
        <v>1449.19</v>
      </c>
      <c r="K289" s="9"/>
      <c r="L289" s="27" t="str">
        <f t="shared" si="100"/>
        <v/>
      </c>
      <c r="M289" s="28" t="str">
        <f t="shared" si="101"/>
        <v/>
      </c>
    </row>
    <row r="290" spans="1:13" outlineLevel="1" x14ac:dyDescent="0.25">
      <c r="A290" s="42" t="s">
        <v>768</v>
      </c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4"/>
      <c r="M290" s="45"/>
    </row>
    <row r="291" spans="1:13" outlineLevel="2" x14ac:dyDescent="0.25">
      <c r="A291" s="10" t="s">
        <v>1123</v>
      </c>
      <c r="B291" s="11" t="s">
        <v>1124</v>
      </c>
      <c r="C291" s="11" t="s">
        <v>1364</v>
      </c>
      <c r="D291" s="12" t="s">
        <v>3</v>
      </c>
      <c r="E291" s="9">
        <v>12.01</v>
      </c>
      <c r="F291" s="9">
        <f t="shared" ref="F291:F300" si="102">E291*1.2</f>
        <v>14.411999999999999</v>
      </c>
      <c r="G291" s="9">
        <f t="shared" ref="G291:G300" si="103">ROUND(E291*$H$2,2)</f>
        <v>822.69</v>
      </c>
      <c r="H291" s="9">
        <f t="shared" ref="H291:H300" si="104">ROUND(G291*1.2,2)</f>
        <v>987.23</v>
      </c>
      <c r="I291" s="9">
        <f t="shared" ref="I291:I300" si="105">ROUND(G291*(100-$J$2)/100,2)</f>
        <v>822.69</v>
      </c>
      <c r="J291" s="9">
        <f t="shared" ref="J291:J300" si="106">ROUND(H291*(100-$J$2)/100,2)</f>
        <v>987.23</v>
      </c>
      <c r="K291" s="9"/>
      <c r="L291" s="27" t="str">
        <f t="shared" ref="L291:L300" si="107">IF(K291*I291=0,"",K291*I291)</f>
        <v/>
      </c>
      <c r="M291" s="28" t="str">
        <f t="shared" ref="M291:M300" si="108">IF(K291*J291=0,"",L291*1.2)</f>
        <v/>
      </c>
    </row>
    <row r="292" spans="1:13" outlineLevel="2" x14ac:dyDescent="0.25">
      <c r="A292" s="10" t="s">
        <v>769</v>
      </c>
      <c r="B292" s="11" t="s">
        <v>770</v>
      </c>
      <c r="C292" s="11" t="s">
        <v>1364</v>
      </c>
      <c r="D292" s="12" t="s">
        <v>3</v>
      </c>
      <c r="E292" s="9">
        <v>18.559999999999999</v>
      </c>
      <c r="F292" s="9">
        <f t="shared" si="102"/>
        <v>22.271999999999998</v>
      </c>
      <c r="G292" s="9">
        <f t="shared" si="103"/>
        <v>1271.3599999999999</v>
      </c>
      <c r="H292" s="9">
        <f t="shared" si="104"/>
        <v>1525.63</v>
      </c>
      <c r="I292" s="9">
        <f t="shared" si="105"/>
        <v>1271.3599999999999</v>
      </c>
      <c r="J292" s="9">
        <f t="shared" si="106"/>
        <v>1525.63</v>
      </c>
      <c r="K292" s="9"/>
      <c r="L292" s="27" t="str">
        <f t="shared" si="107"/>
        <v/>
      </c>
      <c r="M292" s="28" t="str">
        <f t="shared" si="108"/>
        <v/>
      </c>
    </row>
    <row r="293" spans="1:13" outlineLevel="2" x14ac:dyDescent="0.25">
      <c r="A293" s="6" t="s">
        <v>771</v>
      </c>
      <c r="B293" s="7" t="s">
        <v>772</v>
      </c>
      <c r="C293" s="7" t="s">
        <v>1364</v>
      </c>
      <c r="D293" s="8" t="s">
        <v>3</v>
      </c>
      <c r="E293" s="9">
        <v>22.08</v>
      </c>
      <c r="F293" s="9">
        <f t="shared" si="102"/>
        <v>26.495999999999999</v>
      </c>
      <c r="G293" s="9">
        <f t="shared" si="103"/>
        <v>1512.48</v>
      </c>
      <c r="H293" s="9">
        <f t="shared" si="104"/>
        <v>1814.98</v>
      </c>
      <c r="I293" s="9">
        <f t="shared" si="105"/>
        <v>1512.48</v>
      </c>
      <c r="J293" s="9">
        <f t="shared" si="106"/>
        <v>1814.98</v>
      </c>
      <c r="K293" s="9"/>
      <c r="L293" s="27" t="str">
        <f t="shared" si="107"/>
        <v/>
      </c>
      <c r="M293" s="28" t="str">
        <f t="shared" si="108"/>
        <v/>
      </c>
    </row>
    <row r="294" spans="1:13" outlineLevel="2" x14ac:dyDescent="0.25">
      <c r="A294" s="6" t="s">
        <v>773</v>
      </c>
      <c r="B294" s="7" t="s">
        <v>774</v>
      </c>
      <c r="C294" s="7" t="s">
        <v>1364</v>
      </c>
      <c r="D294" s="8" t="s">
        <v>3</v>
      </c>
      <c r="E294" s="9">
        <v>29.3</v>
      </c>
      <c r="F294" s="9">
        <f t="shared" si="102"/>
        <v>35.159999999999997</v>
      </c>
      <c r="G294" s="9">
        <f t="shared" si="103"/>
        <v>2007.05</v>
      </c>
      <c r="H294" s="9">
        <f t="shared" si="104"/>
        <v>2408.46</v>
      </c>
      <c r="I294" s="9">
        <f t="shared" si="105"/>
        <v>2007.05</v>
      </c>
      <c r="J294" s="9">
        <f t="shared" si="106"/>
        <v>2408.46</v>
      </c>
      <c r="K294" s="9"/>
      <c r="L294" s="27" t="str">
        <f t="shared" si="107"/>
        <v/>
      </c>
      <c r="M294" s="28" t="str">
        <f t="shared" si="108"/>
        <v/>
      </c>
    </row>
    <row r="295" spans="1:13" outlineLevel="2" x14ac:dyDescent="0.25">
      <c r="A295" s="6" t="s">
        <v>775</v>
      </c>
      <c r="B295" s="7" t="s">
        <v>776</v>
      </c>
      <c r="C295" s="7" t="s">
        <v>1364</v>
      </c>
      <c r="D295" s="8" t="s">
        <v>3</v>
      </c>
      <c r="E295" s="9">
        <v>21.1</v>
      </c>
      <c r="F295" s="9">
        <f t="shared" si="102"/>
        <v>25.32</v>
      </c>
      <c r="G295" s="9">
        <f t="shared" si="103"/>
        <v>1445.35</v>
      </c>
      <c r="H295" s="9">
        <f t="shared" si="104"/>
        <v>1734.42</v>
      </c>
      <c r="I295" s="9">
        <f t="shared" si="105"/>
        <v>1445.35</v>
      </c>
      <c r="J295" s="9">
        <f t="shared" si="106"/>
        <v>1734.42</v>
      </c>
      <c r="K295" s="9"/>
      <c r="L295" s="27" t="str">
        <f t="shared" si="107"/>
        <v/>
      </c>
      <c r="M295" s="28" t="str">
        <f t="shared" si="108"/>
        <v/>
      </c>
    </row>
    <row r="296" spans="1:13" outlineLevel="2" x14ac:dyDescent="0.25">
      <c r="A296" s="6" t="s">
        <v>777</v>
      </c>
      <c r="B296" s="7" t="s">
        <v>778</v>
      </c>
      <c r="C296" s="7" t="s">
        <v>1364</v>
      </c>
      <c r="D296" s="8" t="s">
        <v>3</v>
      </c>
      <c r="E296" s="9">
        <v>30.82</v>
      </c>
      <c r="F296" s="9">
        <f t="shared" si="102"/>
        <v>36.984000000000002</v>
      </c>
      <c r="G296" s="9">
        <f t="shared" si="103"/>
        <v>2111.17</v>
      </c>
      <c r="H296" s="9">
        <f t="shared" si="104"/>
        <v>2533.4</v>
      </c>
      <c r="I296" s="9">
        <f t="shared" si="105"/>
        <v>2111.17</v>
      </c>
      <c r="J296" s="9">
        <f t="shared" si="106"/>
        <v>2533.4</v>
      </c>
      <c r="K296" s="9"/>
      <c r="L296" s="27" t="str">
        <f t="shared" si="107"/>
        <v/>
      </c>
      <c r="M296" s="28" t="str">
        <f t="shared" si="108"/>
        <v/>
      </c>
    </row>
    <row r="297" spans="1:13" outlineLevel="2" x14ac:dyDescent="0.25">
      <c r="A297" s="6" t="s">
        <v>1087</v>
      </c>
      <c r="B297" s="7" t="s">
        <v>1088</v>
      </c>
      <c r="C297" s="7" t="s">
        <v>1364</v>
      </c>
      <c r="D297" s="8" t="s">
        <v>3</v>
      </c>
      <c r="E297" s="9">
        <v>13.4</v>
      </c>
      <c r="F297" s="9">
        <f t="shared" si="102"/>
        <v>16.079999999999998</v>
      </c>
      <c r="G297" s="9">
        <f t="shared" si="103"/>
        <v>917.9</v>
      </c>
      <c r="H297" s="9">
        <f t="shared" si="104"/>
        <v>1101.48</v>
      </c>
      <c r="I297" s="9">
        <f t="shared" si="105"/>
        <v>917.9</v>
      </c>
      <c r="J297" s="9">
        <f t="shared" si="106"/>
        <v>1101.48</v>
      </c>
      <c r="K297" s="9"/>
      <c r="L297" s="27" t="str">
        <f t="shared" si="107"/>
        <v/>
      </c>
      <c r="M297" s="28" t="str">
        <f t="shared" si="108"/>
        <v/>
      </c>
    </row>
    <row r="298" spans="1:13" outlineLevel="2" x14ac:dyDescent="0.25">
      <c r="A298" s="6" t="s">
        <v>1089</v>
      </c>
      <c r="B298" s="7" t="s">
        <v>1090</v>
      </c>
      <c r="C298" s="7" t="s">
        <v>1364</v>
      </c>
      <c r="D298" s="8" t="s">
        <v>3</v>
      </c>
      <c r="E298" s="9">
        <v>24.15</v>
      </c>
      <c r="F298" s="9">
        <f t="shared" si="102"/>
        <v>28.979999999999997</v>
      </c>
      <c r="G298" s="9">
        <f t="shared" si="103"/>
        <v>1654.28</v>
      </c>
      <c r="H298" s="9">
        <f t="shared" si="104"/>
        <v>1985.14</v>
      </c>
      <c r="I298" s="9">
        <f t="shared" si="105"/>
        <v>1654.28</v>
      </c>
      <c r="J298" s="9">
        <f t="shared" si="106"/>
        <v>1985.14</v>
      </c>
      <c r="K298" s="9"/>
      <c r="L298" s="27" t="str">
        <f t="shared" si="107"/>
        <v/>
      </c>
      <c r="M298" s="28" t="str">
        <f t="shared" si="108"/>
        <v/>
      </c>
    </row>
    <row r="299" spans="1:13" outlineLevel="2" x14ac:dyDescent="0.25">
      <c r="A299" s="6" t="s">
        <v>1091</v>
      </c>
      <c r="B299" s="7" t="s">
        <v>1092</v>
      </c>
      <c r="C299" s="7" t="s">
        <v>1364</v>
      </c>
      <c r="D299" s="8" t="s">
        <v>3</v>
      </c>
      <c r="E299" s="9">
        <v>20.9</v>
      </c>
      <c r="F299" s="9">
        <f t="shared" si="102"/>
        <v>25.08</v>
      </c>
      <c r="G299" s="9">
        <f t="shared" si="103"/>
        <v>1431.65</v>
      </c>
      <c r="H299" s="9">
        <f t="shared" si="104"/>
        <v>1717.98</v>
      </c>
      <c r="I299" s="9">
        <f t="shared" si="105"/>
        <v>1431.65</v>
      </c>
      <c r="J299" s="9">
        <f t="shared" si="106"/>
        <v>1717.98</v>
      </c>
      <c r="K299" s="9"/>
      <c r="L299" s="27" t="str">
        <f t="shared" si="107"/>
        <v/>
      </c>
      <c r="M299" s="28" t="str">
        <f t="shared" si="108"/>
        <v/>
      </c>
    </row>
    <row r="300" spans="1:13" outlineLevel="2" x14ac:dyDescent="0.25">
      <c r="A300" s="6" t="s">
        <v>1093</v>
      </c>
      <c r="B300" s="7" t="s">
        <v>1094</v>
      </c>
      <c r="C300" s="7" t="s">
        <v>1364</v>
      </c>
      <c r="D300" s="8" t="s">
        <v>3</v>
      </c>
      <c r="E300" s="9">
        <v>30.33</v>
      </c>
      <c r="F300" s="9">
        <f t="shared" si="102"/>
        <v>36.395999999999994</v>
      </c>
      <c r="G300" s="9">
        <f t="shared" si="103"/>
        <v>2077.61</v>
      </c>
      <c r="H300" s="9">
        <f t="shared" si="104"/>
        <v>2493.13</v>
      </c>
      <c r="I300" s="9">
        <f t="shared" si="105"/>
        <v>2077.61</v>
      </c>
      <c r="J300" s="9">
        <f t="shared" si="106"/>
        <v>2493.13</v>
      </c>
      <c r="K300" s="9"/>
      <c r="L300" s="27" t="str">
        <f t="shared" si="107"/>
        <v/>
      </c>
      <c r="M300" s="28" t="str">
        <f t="shared" si="108"/>
        <v/>
      </c>
    </row>
    <row r="301" spans="1:13" outlineLevel="1" x14ac:dyDescent="0.25">
      <c r="A301" s="42" t="s">
        <v>779</v>
      </c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4"/>
      <c r="M301" s="45"/>
    </row>
    <row r="302" spans="1:13" outlineLevel="2" x14ac:dyDescent="0.25">
      <c r="A302" s="6" t="s">
        <v>784</v>
      </c>
      <c r="B302" s="7" t="s">
        <v>785</v>
      </c>
      <c r="C302" s="7" t="s">
        <v>1364</v>
      </c>
      <c r="D302" s="8" t="s">
        <v>3</v>
      </c>
      <c r="E302" s="9">
        <v>1.32</v>
      </c>
      <c r="F302" s="9">
        <f t="shared" ref="F302:F304" si="109">E302*1.2</f>
        <v>1.5840000000000001</v>
      </c>
      <c r="G302" s="9">
        <f t="shared" ref="G302:G304" si="110">ROUND(E302*$H$2,2)</f>
        <v>90.42</v>
      </c>
      <c r="H302" s="9">
        <f t="shared" ref="H302:H304" si="111">ROUND(G302*1.2,2)</f>
        <v>108.5</v>
      </c>
      <c r="I302" s="9">
        <f t="shared" ref="I302:I304" si="112">ROUND(G302*(100-$J$2)/100,2)</f>
        <v>90.42</v>
      </c>
      <c r="J302" s="9">
        <f t="shared" ref="J302:J304" si="113">ROUND(H302*(100-$J$2)/100,2)</f>
        <v>108.5</v>
      </c>
      <c r="K302" s="9"/>
      <c r="L302" s="27" t="str">
        <f t="shared" ref="L302:L304" si="114">IF(K302*I302=0,"",K302*I302)</f>
        <v/>
      </c>
      <c r="M302" s="28" t="str">
        <f t="shared" ref="M302:M304" si="115">IF(K302*J302=0,"",L302*1.2)</f>
        <v/>
      </c>
    </row>
    <row r="303" spans="1:13" outlineLevel="2" x14ac:dyDescent="0.25">
      <c r="A303" s="6" t="s">
        <v>782</v>
      </c>
      <c r="B303" s="7" t="s">
        <v>783</v>
      </c>
      <c r="C303" s="7" t="s">
        <v>1364</v>
      </c>
      <c r="D303" s="8" t="s">
        <v>3</v>
      </c>
      <c r="E303" s="9">
        <v>1.32</v>
      </c>
      <c r="F303" s="9">
        <f t="shared" si="109"/>
        <v>1.5840000000000001</v>
      </c>
      <c r="G303" s="9">
        <f t="shared" si="110"/>
        <v>90.42</v>
      </c>
      <c r="H303" s="9">
        <f t="shared" si="111"/>
        <v>108.5</v>
      </c>
      <c r="I303" s="9">
        <f t="shared" si="112"/>
        <v>90.42</v>
      </c>
      <c r="J303" s="9">
        <f t="shared" si="113"/>
        <v>108.5</v>
      </c>
      <c r="K303" s="9"/>
      <c r="L303" s="27" t="str">
        <f t="shared" si="114"/>
        <v/>
      </c>
      <c r="M303" s="28" t="str">
        <f t="shared" si="115"/>
        <v/>
      </c>
    </row>
    <row r="304" spans="1:13" outlineLevel="2" x14ac:dyDescent="0.25">
      <c r="A304" s="6" t="s">
        <v>780</v>
      </c>
      <c r="B304" s="7" t="s">
        <v>781</v>
      </c>
      <c r="C304" s="7" t="s">
        <v>1364</v>
      </c>
      <c r="D304" s="8" t="s">
        <v>3</v>
      </c>
      <c r="E304" s="9">
        <v>1.42</v>
      </c>
      <c r="F304" s="9">
        <f t="shared" si="109"/>
        <v>1.704</v>
      </c>
      <c r="G304" s="9">
        <f t="shared" si="110"/>
        <v>97.27</v>
      </c>
      <c r="H304" s="9">
        <f t="shared" si="111"/>
        <v>116.72</v>
      </c>
      <c r="I304" s="9">
        <f t="shared" si="112"/>
        <v>97.27</v>
      </c>
      <c r="J304" s="9">
        <f t="shared" si="113"/>
        <v>116.72</v>
      </c>
      <c r="K304" s="9"/>
      <c r="L304" s="27" t="str">
        <f t="shared" si="114"/>
        <v/>
      </c>
      <c r="M304" s="28" t="str">
        <f t="shared" si="115"/>
        <v/>
      </c>
    </row>
    <row r="305" spans="1:13" outlineLevel="1" x14ac:dyDescent="0.25">
      <c r="A305" s="42" t="s">
        <v>786</v>
      </c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4"/>
      <c r="M305" s="45"/>
    </row>
    <row r="306" spans="1:13" ht="24.75" outlineLevel="2" x14ac:dyDescent="0.25">
      <c r="A306" s="6" t="s">
        <v>787</v>
      </c>
      <c r="B306" s="7" t="s">
        <v>788</v>
      </c>
      <c r="C306" s="7" t="s">
        <v>1364</v>
      </c>
      <c r="D306" s="8" t="s">
        <v>3</v>
      </c>
      <c r="E306" s="9">
        <v>6.78</v>
      </c>
      <c r="F306" s="9">
        <f t="shared" ref="F306:F311" si="116">E306*1.2</f>
        <v>8.1359999999999992</v>
      </c>
      <c r="G306" s="9">
        <f t="shared" ref="G306:G311" si="117">ROUND(E306*$H$2,2)</f>
        <v>464.43</v>
      </c>
      <c r="H306" s="9">
        <f t="shared" ref="H306:H311" si="118">ROUND(G306*1.2,2)</f>
        <v>557.32000000000005</v>
      </c>
      <c r="I306" s="9">
        <f t="shared" ref="I306:I311" si="119">ROUND(G306*(100-$J$2)/100,2)</f>
        <v>464.43</v>
      </c>
      <c r="J306" s="9">
        <f t="shared" ref="J306:J311" si="120">ROUND(H306*(100-$J$2)/100,2)</f>
        <v>557.32000000000005</v>
      </c>
      <c r="K306" s="9"/>
      <c r="L306" s="27" t="str">
        <f t="shared" ref="L306:L311" si="121">IF(K306*I306=0,"",K306*I306)</f>
        <v/>
      </c>
      <c r="M306" s="28" t="str">
        <f t="shared" ref="M306:M311" si="122">IF(K306*J306=0,"",L306*1.2)</f>
        <v/>
      </c>
    </row>
    <row r="307" spans="1:13" ht="24.75" outlineLevel="2" x14ac:dyDescent="0.25">
      <c r="A307" s="6" t="s">
        <v>797</v>
      </c>
      <c r="B307" s="7" t="s">
        <v>798</v>
      </c>
      <c r="C307" s="7" t="s">
        <v>1364</v>
      </c>
      <c r="D307" s="8" t="s">
        <v>3</v>
      </c>
      <c r="E307" s="9">
        <v>29.73</v>
      </c>
      <c r="F307" s="9">
        <f t="shared" si="116"/>
        <v>35.676000000000002</v>
      </c>
      <c r="G307" s="9">
        <f t="shared" si="117"/>
        <v>2036.51</v>
      </c>
      <c r="H307" s="9">
        <f t="shared" si="118"/>
        <v>2443.81</v>
      </c>
      <c r="I307" s="9">
        <f t="shared" si="119"/>
        <v>2036.51</v>
      </c>
      <c r="J307" s="9">
        <f t="shared" si="120"/>
        <v>2443.81</v>
      </c>
      <c r="K307" s="9"/>
      <c r="L307" s="27" t="str">
        <f t="shared" si="121"/>
        <v/>
      </c>
      <c r="M307" s="28" t="str">
        <f t="shared" si="122"/>
        <v/>
      </c>
    </row>
    <row r="308" spans="1:13" ht="24.75" outlineLevel="2" x14ac:dyDescent="0.25">
      <c r="A308" s="6" t="s">
        <v>791</v>
      </c>
      <c r="B308" s="7" t="s">
        <v>792</v>
      </c>
      <c r="C308" s="7" t="s">
        <v>1364</v>
      </c>
      <c r="D308" s="8" t="s">
        <v>3</v>
      </c>
      <c r="E308" s="9">
        <v>39.590000000000003</v>
      </c>
      <c r="F308" s="9">
        <f t="shared" si="116"/>
        <v>47.508000000000003</v>
      </c>
      <c r="G308" s="9">
        <f t="shared" si="117"/>
        <v>2711.92</v>
      </c>
      <c r="H308" s="9">
        <f t="shared" si="118"/>
        <v>3254.3</v>
      </c>
      <c r="I308" s="9">
        <f t="shared" si="119"/>
        <v>2711.92</v>
      </c>
      <c r="J308" s="9">
        <f t="shared" si="120"/>
        <v>3254.3</v>
      </c>
      <c r="K308" s="9"/>
      <c r="L308" s="27" t="str">
        <f t="shared" si="121"/>
        <v/>
      </c>
      <c r="M308" s="28" t="str">
        <f t="shared" si="122"/>
        <v/>
      </c>
    </row>
    <row r="309" spans="1:13" ht="24.75" outlineLevel="2" x14ac:dyDescent="0.25">
      <c r="A309" s="6" t="s">
        <v>795</v>
      </c>
      <c r="B309" s="7" t="s">
        <v>796</v>
      </c>
      <c r="C309" s="7" t="s">
        <v>1364</v>
      </c>
      <c r="D309" s="8" t="s">
        <v>3</v>
      </c>
      <c r="E309" s="9">
        <v>14.52</v>
      </c>
      <c r="F309" s="9">
        <f t="shared" si="116"/>
        <v>17.423999999999999</v>
      </c>
      <c r="G309" s="9">
        <f t="shared" si="117"/>
        <v>994.62</v>
      </c>
      <c r="H309" s="9">
        <f t="shared" si="118"/>
        <v>1193.54</v>
      </c>
      <c r="I309" s="9">
        <f t="shared" si="119"/>
        <v>994.62</v>
      </c>
      <c r="J309" s="9">
        <f t="shared" si="120"/>
        <v>1193.54</v>
      </c>
      <c r="K309" s="9"/>
      <c r="L309" s="27" t="str">
        <f t="shared" si="121"/>
        <v/>
      </c>
      <c r="M309" s="28" t="str">
        <f t="shared" si="122"/>
        <v/>
      </c>
    </row>
    <row r="310" spans="1:13" ht="24.75" outlineLevel="2" x14ac:dyDescent="0.25">
      <c r="A310" s="6" t="s">
        <v>793</v>
      </c>
      <c r="B310" s="7" t="s">
        <v>794</v>
      </c>
      <c r="C310" s="7" t="s">
        <v>1364</v>
      </c>
      <c r="D310" s="8" t="s">
        <v>3</v>
      </c>
      <c r="E310" s="9">
        <v>32.43</v>
      </c>
      <c r="F310" s="9">
        <f t="shared" si="116"/>
        <v>38.915999999999997</v>
      </c>
      <c r="G310" s="9">
        <f t="shared" si="117"/>
        <v>2221.46</v>
      </c>
      <c r="H310" s="9">
        <f t="shared" si="118"/>
        <v>2665.75</v>
      </c>
      <c r="I310" s="9">
        <f t="shared" si="119"/>
        <v>2221.46</v>
      </c>
      <c r="J310" s="9">
        <f t="shared" si="120"/>
        <v>2665.75</v>
      </c>
      <c r="K310" s="9"/>
      <c r="L310" s="27" t="str">
        <f t="shared" si="121"/>
        <v/>
      </c>
      <c r="M310" s="28" t="str">
        <f t="shared" si="122"/>
        <v/>
      </c>
    </row>
    <row r="311" spans="1:13" ht="24.75" outlineLevel="2" x14ac:dyDescent="0.25">
      <c r="A311" s="6" t="s">
        <v>789</v>
      </c>
      <c r="B311" s="7" t="s">
        <v>790</v>
      </c>
      <c r="C311" s="7" t="s">
        <v>1364</v>
      </c>
      <c r="D311" s="8" t="s">
        <v>3</v>
      </c>
      <c r="E311" s="9">
        <v>51.3</v>
      </c>
      <c r="F311" s="9">
        <f t="shared" si="116"/>
        <v>61.559999999999995</v>
      </c>
      <c r="G311" s="9">
        <f t="shared" si="117"/>
        <v>3514.05</v>
      </c>
      <c r="H311" s="9">
        <f t="shared" si="118"/>
        <v>4216.8599999999997</v>
      </c>
      <c r="I311" s="9">
        <f t="shared" si="119"/>
        <v>3514.05</v>
      </c>
      <c r="J311" s="9">
        <f t="shared" si="120"/>
        <v>4216.8599999999997</v>
      </c>
      <c r="K311" s="9"/>
      <c r="L311" s="27" t="str">
        <f t="shared" si="121"/>
        <v/>
      </c>
      <c r="M311" s="28" t="str">
        <f t="shared" si="122"/>
        <v/>
      </c>
    </row>
    <row r="312" spans="1:13" outlineLevel="1" x14ac:dyDescent="0.25">
      <c r="A312" s="42" t="s">
        <v>1085</v>
      </c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4"/>
      <c r="M312" s="45"/>
    </row>
    <row r="313" spans="1:13" outlineLevel="2" x14ac:dyDescent="0.25">
      <c r="A313" s="6" t="s">
        <v>764</v>
      </c>
      <c r="B313" s="7" t="s">
        <v>765</v>
      </c>
      <c r="C313" s="7" t="s">
        <v>1364</v>
      </c>
      <c r="D313" s="8" t="s">
        <v>3</v>
      </c>
      <c r="E313" s="9">
        <v>4.09</v>
      </c>
      <c r="F313" s="9">
        <f t="shared" ref="F313" si="123">E313*1.2</f>
        <v>4.9079999999999995</v>
      </c>
      <c r="G313" s="9">
        <f t="shared" ref="G313" si="124">ROUND(E313*$H$2,2)</f>
        <v>280.17</v>
      </c>
      <c r="H313" s="9">
        <f t="shared" ref="H313" si="125">ROUND(G313*1.2,2)</f>
        <v>336.2</v>
      </c>
      <c r="I313" s="9">
        <f t="shared" ref="I313" si="126">ROUND(G313*(100-$J$2)/100,2)</f>
        <v>280.17</v>
      </c>
      <c r="J313" s="9">
        <f t="shared" ref="J313" si="127">ROUND(H313*(100-$J$2)/100,2)</f>
        <v>336.2</v>
      </c>
      <c r="K313" s="9"/>
      <c r="L313" s="27" t="str">
        <f>IF(K313*I313=0,"",K313*I313)</f>
        <v/>
      </c>
      <c r="M313" s="28" t="str">
        <f>IF(K313*J313=0,"",L313*1.2)</f>
        <v/>
      </c>
    </row>
    <row r="314" spans="1:13" outlineLevel="1" x14ac:dyDescent="0.25">
      <c r="A314" s="42" t="s">
        <v>5</v>
      </c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4"/>
      <c r="M314" s="45"/>
    </row>
    <row r="315" spans="1:13" outlineLevel="2" x14ac:dyDescent="0.25">
      <c r="A315" s="6" t="s">
        <v>53</v>
      </c>
      <c r="B315" s="7" t="s">
        <v>54</v>
      </c>
      <c r="C315" s="7" t="s">
        <v>1365</v>
      </c>
      <c r="D315" s="8" t="s">
        <v>3</v>
      </c>
      <c r="E315" s="9">
        <v>39.69</v>
      </c>
      <c r="F315" s="9">
        <f t="shared" ref="F315:F331" si="128">E315*1.2</f>
        <v>47.627999999999993</v>
      </c>
      <c r="G315" s="9">
        <f t="shared" ref="G315:G331" si="129">ROUND(E315*$H$2,2)</f>
        <v>2718.77</v>
      </c>
      <c r="H315" s="9">
        <f t="shared" ref="H315:H331" si="130">ROUND(G315*1.2,2)</f>
        <v>3262.52</v>
      </c>
      <c r="I315" s="9">
        <f t="shared" ref="I315:I331" si="131">ROUND(G315*(100-$J$2)/100,2)</f>
        <v>2718.77</v>
      </c>
      <c r="J315" s="9">
        <f t="shared" ref="J315:J331" si="132">ROUND(H315*(100-$J$2)/100,2)</f>
        <v>3262.52</v>
      </c>
      <c r="K315" s="9"/>
      <c r="L315" s="27" t="str">
        <f t="shared" ref="L315:L331" si="133">IF(K315*I315=0,"",K315*I315)</f>
        <v/>
      </c>
      <c r="M315" s="28" t="str">
        <f t="shared" ref="M315:M331" si="134">IF(K315*J315=0,"",L315*1.2)</f>
        <v/>
      </c>
    </row>
    <row r="316" spans="1:13" outlineLevel="2" x14ac:dyDescent="0.25">
      <c r="A316" s="6" t="s">
        <v>51</v>
      </c>
      <c r="B316" s="7" t="s">
        <v>52</v>
      </c>
      <c r="C316" s="7" t="s">
        <v>1365</v>
      </c>
      <c r="D316" s="8" t="s">
        <v>3</v>
      </c>
      <c r="E316" s="9">
        <v>39.69</v>
      </c>
      <c r="F316" s="9">
        <f t="shared" si="128"/>
        <v>47.627999999999993</v>
      </c>
      <c r="G316" s="9">
        <f t="shared" si="129"/>
        <v>2718.77</v>
      </c>
      <c r="H316" s="9">
        <f t="shared" si="130"/>
        <v>3262.52</v>
      </c>
      <c r="I316" s="9">
        <f t="shared" si="131"/>
        <v>2718.77</v>
      </c>
      <c r="J316" s="9">
        <f t="shared" si="132"/>
        <v>3262.52</v>
      </c>
      <c r="K316" s="9"/>
      <c r="L316" s="27" t="str">
        <f t="shared" si="133"/>
        <v/>
      </c>
      <c r="M316" s="28" t="str">
        <f t="shared" si="134"/>
        <v/>
      </c>
    </row>
    <row r="317" spans="1:13" outlineLevel="2" x14ac:dyDescent="0.25">
      <c r="A317" s="6" t="s">
        <v>49</v>
      </c>
      <c r="B317" s="7" t="s">
        <v>50</v>
      </c>
      <c r="C317" s="7" t="s">
        <v>1365</v>
      </c>
      <c r="D317" s="8" t="s">
        <v>3</v>
      </c>
      <c r="E317" s="9">
        <v>39.69</v>
      </c>
      <c r="F317" s="9">
        <f t="shared" si="128"/>
        <v>47.627999999999993</v>
      </c>
      <c r="G317" s="9">
        <f t="shared" si="129"/>
        <v>2718.77</v>
      </c>
      <c r="H317" s="9">
        <f t="shared" si="130"/>
        <v>3262.52</v>
      </c>
      <c r="I317" s="9">
        <f t="shared" si="131"/>
        <v>2718.77</v>
      </c>
      <c r="J317" s="9">
        <f t="shared" si="132"/>
        <v>3262.52</v>
      </c>
      <c r="K317" s="9"/>
      <c r="L317" s="27" t="str">
        <f t="shared" si="133"/>
        <v/>
      </c>
      <c r="M317" s="28" t="str">
        <f t="shared" si="134"/>
        <v/>
      </c>
    </row>
    <row r="318" spans="1:13" outlineLevel="2" x14ac:dyDescent="0.25">
      <c r="A318" s="6" t="s">
        <v>47</v>
      </c>
      <c r="B318" s="7" t="s">
        <v>48</v>
      </c>
      <c r="C318" s="7" t="s">
        <v>1365</v>
      </c>
      <c r="D318" s="8" t="s">
        <v>3</v>
      </c>
      <c r="E318" s="9">
        <v>39.69</v>
      </c>
      <c r="F318" s="9">
        <f t="shared" si="128"/>
        <v>47.627999999999993</v>
      </c>
      <c r="G318" s="9">
        <f t="shared" si="129"/>
        <v>2718.77</v>
      </c>
      <c r="H318" s="9">
        <f t="shared" si="130"/>
        <v>3262.52</v>
      </c>
      <c r="I318" s="9">
        <f t="shared" si="131"/>
        <v>2718.77</v>
      </c>
      <c r="J318" s="9">
        <f t="shared" si="132"/>
        <v>3262.52</v>
      </c>
      <c r="K318" s="9"/>
      <c r="L318" s="27" t="str">
        <f t="shared" si="133"/>
        <v/>
      </c>
      <c r="M318" s="28" t="str">
        <f t="shared" si="134"/>
        <v/>
      </c>
    </row>
    <row r="319" spans="1:13" outlineLevel="2" x14ac:dyDescent="0.25">
      <c r="A319" s="6" t="s">
        <v>45</v>
      </c>
      <c r="B319" s="7" t="s">
        <v>46</v>
      </c>
      <c r="C319" s="7" t="s">
        <v>1365</v>
      </c>
      <c r="D319" s="8" t="s">
        <v>3</v>
      </c>
      <c r="E319" s="9">
        <v>39.69</v>
      </c>
      <c r="F319" s="9">
        <f t="shared" si="128"/>
        <v>47.627999999999993</v>
      </c>
      <c r="G319" s="9">
        <f t="shared" si="129"/>
        <v>2718.77</v>
      </c>
      <c r="H319" s="9">
        <f t="shared" si="130"/>
        <v>3262.52</v>
      </c>
      <c r="I319" s="9">
        <f t="shared" si="131"/>
        <v>2718.77</v>
      </c>
      <c r="J319" s="9">
        <f t="shared" si="132"/>
        <v>3262.52</v>
      </c>
      <c r="K319" s="9"/>
      <c r="L319" s="27" t="str">
        <f t="shared" si="133"/>
        <v/>
      </c>
      <c r="M319" s="28" t="str">
        <f t="shared" si="134"/>
        <v/>
      </c>
    </row>
    <row r="320" spans="1:13" outlineLevel="2" x14ac:dyDescent="0.25">
      <c r="A320" s="6" t="s">
        <v>43</v>
      </c>
      <c r="B320" s="7" t="s">
        <v>44</v>
      </c>
      <c r="C320" s="7" t="s">
        <v>1365</v>
      </c>
      <c r="D320" s="8" t="s">
        <v>3</v>
      </c>
      <c r="E320" s="9">
        <v>39.69</v>
      </c>
      <c r="F320" s="9">
        <f t="shared" si="128"/>
        <v>47.627999999999993</v>
      </c>
      <c r="G320" s="9">
        <f t="shared" si="129"/>
        <v>2718.77</v>
      </c>
      <c r="H320" s="9">
        <f t="shared" si="130"/>
        <v>3262.52</v>
      </c>
      <c r="I320" s="9">
        <f t="shared" si="131"/>
        <v>2718.77</v>
      </c>
      <c r="J320" s="9">
        <f t="shared" si="132"/>
        <v>3262.52</v>
      </c>
      <c r="K320" s="9"/>
      <c r="L320" s="27" t="str">
        <f t="shared" si="133"/>
        <v/>
      </c>
      <c r="M320" s="28" t="str">
        <f t="shared" si="134"/>
        <v/>
      </c>
    </row>
    <row r="321" spans="1:13" outlineLevel="2" x14ac:dyDescent="0.25">
      <c r="A321" s="6" t="s">
        <v>39</v>
      </c>
      <c r="B321" s="7" t="s">
        <v>40</v>
      </c>
      <c r="C321" s="7" t="s">
        <v>1365</v>
      </c>
      <c r="D321" s="8" t="s">
        <v>3</v>
      </c>
      <c r="E321" s="9">
        <v>39.69</v>
      </c>
      <c r="F321" s="9">
        <f t="shared" si="128"/>
        <v>47.627999999999993</v>
      </c>
      <c r="G321" s="9">
        <f t="shared" si="129"/>
        <v>2718.77</v>
      </c>
      <c r="H321" s="9">
        <f t="shared" si="130"/>
        <v>3262.52</v>
      </c>
      <c r="I321" s="9">
        <f t="shared" si="131"/>
        <v>2718.77</v>
      </c>
      <c r="J321" s="9">
        <f t="shared" si="132"/>
        <v>3262.52</v>
      </c>
      <c r="K321" s="9"/>
      <c r="L321" s="27" t="str">
        <f t="shared" si="133"/>
        <v/>
      </c>
      <c r="M321" s="28" t="str">
        <f t="shared" si="134"/>
        <v/>
      </c>
    </row>
    <row r="322" spans="1:13" outlineLevel="2" x14ac:dyDescent="0.25">
      <c r="A322" s="6" t="s">
        <v>27</v>
      </c>
      <c r="B322" s="7" t="s">
        <v>28</v>
      </c>
      <c r="C322" s="7" t="s">
        <v>1365</v>
      </c>
      <c r="D322" s="8" t="s">
        <v>3</v>
      </c>
      <c r="E322" s="9">
        <v>39.69</v>
      </c>
      <c r="F322" s="9">
        <f t="shared" si="128"/>
        <v>47.627999999999993</v>
      </c>
      <c r="G322" s="9">
        <f t="shared" si="129"/>
        <v>2718.77</v>
      </c>
      <c r="H322" s="9">
        <f t="shared" si="130"/>
        <v>3262.52</v>
      </c>
      <c r="I322" s="9">
        <f t="shared" si="131"/>
        <v>2718.77</v>
      </c>
      <c r="J322" s="9">
        <f t="shared" si="132"/>
        <v>3262.52</v>
      </c>
      <c r="K322" s="9"/>
      <c r="L322" s="27" t="str">
        <f t="shared" si="133"/>
        <v/>
      </c>
      <c r="M322" s="28" t="str">
        <f t="shared" si="134"/>
        <v/>
      </c>
    </row>
    <row r="323" spans="1:13" outlineLevel="2" x14ac:dyDescent="0.25">
      <c r="A323" s="6" t="s">
        <v>57</v>
      </c>
      <c r="B323" s="7" t="s">
        <v>58</v>
      </c>
      <c r="C323" s="7" t="s">
        <v>1365</v>
      </c>
      <c r="D323" s="8" t="s">
        <v>3</v>
      </c>
      <c r="E323" s="9">
        <v>39.69</v>
      </c>
      <c r="F323" s="9">
        <f t="shared" si="128"/>
        <v>47.627999999999993</v>
      </c>
      <c r="G323" s="9">
        <f t="shared" si="129"/>
        <v>2718.77</v>
      </c>
      <c r="H323" s="9">
        <f t="shared" si="130"/>
        <v>3262.52</v>
      </c>
      <c r="I323" s="9">
        <f t="shared" si="131"/>
        <v>2718.77</v>
      </c>
      <c r="J323" s="9">
        <f t="shared" si="132"/>
        <v>3262.52</v>
      </c>
      <c r="K323" s="9"/>
      <c r="L323" s="27" t="str">
        <f t="shared" si="133"/>
        <v/>
      </c>
      <c r="M323" s="28" t="str">
        <f t="shared" si="134"/>
        <v/>
      </c>
    </row>
    <row r="324" spans="1:13" outlineLevel="2" x14ac:dyDescent="0.25">
      <c r="A324" s="6" t="s">
        <v>25</v>
      </c>
      <c r="B324" s="7" t="s">
        <v>26</v>
      </c>
      <c r="C324" s="7" t="s">
        <v>1365</v>
      </c>
      <c r="D324" s="8" t="s">
        <v>3</v>
      </c>
      <c r="E324" s="9">
        <v>62.92</v>
      </c>
      <c r="F324" s="9">
        <f t="shared" si="128"/>
        <v>75.504000000000005</v>
      </c>
      <c r="G324" s="9">
        <f t="shared" si="129"/>
        <v>4310.0200000000004</v>
      </c>
      <c r="H324" s="9">
        <f t="shared" si="130"/>
        <v>5172.0200000000004</v>
      </c>
      <c r="I324" s="9">
        <f t="shared" si="131"/>
        <v>4310.0200000000004</v>
      </c>
      <c r="J324" s="9">
        <f t="shared" si="132"/>
        <v>5172.0200000000004</v>
      </c>
      <c r="K324" s="9"/>
      <c r="L324" s="27" t="str">
        <f t="shared" si="133"/>
        <v/>
      </c>
      <c r="M324" s="28" t="str">
        <f t="shared" si="134"/>
        <v/>
      </c>
    </row>
    <row r="325" spans="1:13" outlineLevel="2" x14ac:dyDescent="0.25">
      <c r="A325" s="6" t="s">
        <v>37</v>
      </c>
      <c r="B325" s="7" t="s">
        <v>38</v>
      </c>
      <c r="C325" s="7" t="s">
        <v>1365</v>
      </c>
      <c r="D325" s="8" t="s">
        <v>3</v>
      </c>
      <c r="E325" s="9">
        <v>62.92</v>
      </c>
      <c r="F325" s="9">
        <f t="shared" si="128"/>
        <v>75.504000000000005</v>
      </c>
      <c r="G325" s="9">
        <f t="shared" si="129"/>
        <v>4310.0200000000004</v>
      </c>
      <c r="H325" s="9">
        <f t="shared" si="130"/>
        <v>5172.0200000000004</v>
      </c>
      <c r="I325" s="9">
        <f t="shared" si="131"/>
        <v>4310.0200000000004</v>
      </c>
      <c r="J325" s="9">
        <f t="shared" si="132"/>
        <v>5172.0200000000004</v>
      </c>
      <c r="K325" s="9"/>
      <c r="L325" s="27" t="str">
        <f t="shared" si="133"/>
        <v/>
      </c>
      <c r="M325" s="28" t="str">
        <f t="shared" si="134"/>
        <v/>
      </c>
    </row>
    <row r="326" spans="1:13" outlineLevel="2" x14ac:dyDescent="0.25">
      <c r="A326" s="6" t="s">
        <v>35</v>
      </c>
      <c r="B326" s="7" t="s">
        <v>36</v>
      </c>
      <c r="C326" s="7" t="s">
        <v>1365</v>
      </c>
      <c r="D326" s="8" t="s">
        <v>3</v>
      </c>
      <c r="E326" s="9">
        <v>62.92</v>
      </c>
      <c r="F326" s="9">
        <f t="shared" si="128"/>
        <v>75.504000000000005</v>
      </c>
      <c r="G326" s="9">
        <f t="shared" si="129"/>
        <v>4310.0200000000004</v>
      </c>
      <c r="H326" s="9">
        <f t="shared" si="130"/>
        <v>5172.0200000000004</v>
      </c>
      <c r="I326" s="9">
        <f t="shared" si="131"/>
        <v>4310.0200000000004</v>
      </c>
      <c r="J326" s="9">
        <f t="shared" si="132"/>
        <v>5172.0200000000004</v>
      </c>
      <c r="K326" s="9"/>
      <c r="L326" s="27" t="str">
        <f t="shared" si="133"/>
        <v/>
      </c>
      <c r="M326" s="28" t="str">
        <f t="shared" si="134"/>
        <v/>
      </c>
    </row>
    <row r="327" spans="1:13" outlineLevel="2" x14ac:dyDescent="0.25">
      <c r="A327" s="6" t="s">
        <v>33</v>
      </c>
      <c r="B327" s="7" t="s">
        <v>34</v>
      </c>
      <c r="C327" s="7" t="s">
        <v>1365</v>
      </c>
      <c r="D327" s="8" t="s">
        <v>3</v>
      </c>
      <c r="E327" s="9">
        <v>62.92</v>
      </c>
      <c r="F327" s="9">
        <f t="shared" si="128"/>
        <v>75.504000000000005</v>
      </c>
      <c r="G327" s="9">
        <f t="shared" si="129"/>
        <v>4310.0200000000004</v>
      </c>
      <c r="H327" s="9">
        <f t="shared" si="130"/>
        <v>5172.0200000000004</v>
      </c>
      <c r="I327" s="9">
        <f t="shared" si="131"/>
        <v>4310.0200000000004</v>
      </c>
      <c r="J327" s="9">
        <f t="shared" si="132"/>
        <v>5172.0200000000004</v>
      </c>
      <c r="K327" s="9"/>
      <c r="L327" s="27" t="str">
        <f t="shared" si="133"/>
        <v/>
      </c>
      <c r="M327" s="28" t="str">
        <f t="shared" si="134"/>
        <v/>
      </c>
    </row>
    <row r="328" spans="1:13" outlineLevel="2" x14ac:dyDescent="0.25">
      <c r="A328" s="6" t="s">
        <v>31</v>
      </c>
      <c r="B328" s="7" t="s">
        <v>32</v>
      </c>
      <c r="C328" s="7" t="s">
        <v>1365</v>
      </c>
      <c r="D328" s="8" t="s">
        <v>3</v>
      </c>
      <c r="E328" s="9">
        <v>131.44999999999999</v>
      </c>
      <c r="F328" s="9">
        <f t="shared" si="128"/>
        <v>157.73999999999998</v>
      </c>
      <c r="G328" s="9">
        <f t="shared" si="129"/>
        <v>9004.33</v>
      </c>
      <c r="H328" s="9">
        <f t="shared" si="130"/>
        <v>10805.2</v>
      </c>
      <c r="I328" s="9">
        <f t="shared" si="131"/>
        <v>9004.33</v>
      </c>
      <c r="J328" s="9">
        <f t="shared" si="132"/>
        <v>10805.2</v>
      </c>
      <c r="K328" s="9"/>
      <c r="L328" s="27" t="str">
        <f t="shared" si="133"/>
        <v/>
      </c>
      <c r="M328" s="28" t="str">
        <f t="shared" si="134"/>
        <v/>
      </c>
    </row>
    <row r="329" spans="1:13" outlineLevel="2" x14ac:dyDescent="0.25">
      <c r="A329" s="6" t="s">
        <v>29</v>
      </c>
      <c r="B329" s="7" t="s">
        <v>30</v>
      </c>
      <c r="C329" s="7" t="s">
        <v>1365</v>
      </c>
      <c r="D329" s="8" t="s">
        <v>3</v>
      </c>
      <c r="E329" s="9">
        <v>131.44999999999999</v>
      </c>
      <c r="F329" s="9">
        <f t="shared" si="128"/>
        <v>157.73999999999998</v>
      </c>
      <c r="G329" s="9">
        <f t="shared" si="129"/>
        <v>9004.33</v>
      </c>
      <c r="H329" s="9">
        <f t="shared" si="130"/>
        <v>10805.2</v>
      </c>
      <c r="I329" s="9">
        <f t="shared" si="131"/>
        <v>9004.33</v>
      </c>
      <c r="J329" s="9">
        <f t="shared" si="132"/>
        <v>10805.2</v>
      </c>
      <c r="K329" s="9"/>
      <c r="L329" s="27" t="str">
        <f t="shared" si="133"/>
        <v/>
      </c>
      <c r="M329" s="28" t="str">
        <f t="shared" si="134"/>
        <v/>
      </c>
    </row>
    <row r="330" spans="1:13" outlineLevel="2" x14ac:dyDescent="0.25">
      <c r="A330" s="6" t="s">
        <v>41</v>
      </c>
      <c r="B330" s="7" t="s">
        <v>42</v>
      </c>
      <c r="C330" s="7" t="s">
        <v>1365</v>
      </c>
      <c r="D330" s="8" t="s">
        <v>3</v>
      </c>
      <c r="E330" s="9">
        <v>238.54</v>
      </c>
      <c r="F330" s="9">
        <f t="shared" si="128"/>
        <v>286.24799999999999</v>
      </c>
      <c r="G330" s="9">
        <f t="shared" si="129"/>
        <v>16339.99</v>
      </c>
      <c r="H330" s="9">
        <f t="shared" si="130"/>
        <v>19607.990000000002</v>
      </c>
      <c r="I330" s="9">
        <f t="shared" si="131"/>
        <v>16339.99</v>
      </c>
      <c r="J330" s="9">
        <f t="shared" si="132"/>
        <v>19607.990000000002</v>
      </c>
      <c r="K330" s="9"/>
      <c r="L330" s="27" t="str">
        <f t="shared" si="133"/>
        <v/>
      </c>
      <c r="M330" s="28" t="str">
        <f t="shared" si="134"/>
        <v/>
      </c>
    </row>
    <row r="331" spans="1:13" outlineLevel="2" x14ac:dyDescent="0.25">
      <c r="A331" s="6" t="s">
        <v>55</v>
      </c>
      <c r="B331" s="7" t="s">
        <v>56</v>
      </c>
      <c r="C331" s="7" t="s">
        <v>1365</v>
      </c>
      <c r="D331" s="8" t="s">
        <v>3</v>
      </c>
      <c r="E331" s="9">
        <v>238.54</v>
      </c>
      <c r="F331" s="9">
        <f t="shared" si="128"/>
        <v>286.24799999999999</v>
      </c>
      <c r="G331" s="9">
        <f t="shared" si="129"/>
        <v>16339.99</v>
      </c>
      <c r="H331" s="9">
        <f t="shared" si="130"/>
        <v>19607.990000000002</v>
      </c>
      <c r="I331" s="9">
        <f t="shared" si="131"/>
        <v>16339.99</v>
      </c>
      <c r="J331" s="9">
        <f t="shared" si="132"/>
        <v>19607.990000000002</v>
      </c>
      <c r="K331" s="9"/>
      <c r="L331" s="27" t="str">
        <f t="shared" si="133"/>
        <v/>
      </c>
      <c r="M331" s="28" t="str">
        <f t="shared" si="134"/>
        <v/>
      </c>
    </row>
    <row r="332" spans="1:13" x14ac:dyDescent="0.25">
      <c r="A332" s="42" t="s">
        <v>815</v>
      </c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4"/>
      <c r="M332" s="45"/>
    </row>
    <row r="333" spans="1:13" outlineLevel="1" x14ac:dyDescent="0.25">
      <c r="A333" s="42" t="s">
        <v>1112</v>
      </c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4"/>
      <c r="M333" s="45"/>
    </row>
    <row r="334" spans="1:13" outlineLevel="2" x14ac:dyDescent="0.25">
      <c r="A334" s="6" t="s">
        <v>907</v>
      </c>
      <c r="B334" s="7" t="s">
        <v>908</v>
      </c>
      <c r="C334" s="7" t="s">
        <v>1364</v>
      </c>
      <c r="D334" s="8" t="s">
        <v>3</v>
      </c>
      <c r="E334" s="9">
        <v>57.74</v>
      </c>
      <c r="F334" s="9">
        <f t="shared" ref="F334:F337" si="135">E334*1.2</f>
        <v>69.287999999999997</v>
      </c>
      <c r="G334" s="9">
        <f t="shared" ref="G334:G337" si="136">ROUND(E334*$H$2,2)</f>
        <v>3955.19</v>
      </c>
      <c r="H334" s="9">
        <f t="shared" ref="H334:H337" si="137">ROUND(G334*1.2,2)</f>
        <v>4746.2299999999996</v>
      </c>
      <c r="I334" s="9">
        <f t="shared" ref="I334:I337" si="138">ROUND(G334*(100-$J$2)/100,2)</f>
        <v>3955.19</v>
      </c>
      <c r="J334" s="9">
        <f t="shared" ref="J334:J337" si="139">ROUND(H334*(100-$J$2)/100,2)</f>
        <v>4746.2299999999996</v>
      </c>
      <c r="K334" s="9"/>
      <c r="L334" s="27" t="str">
        <f t="shared" ref="L334:L337" si="140">IF(K334*I334=0,"",K334*I334)</f>
        <v/>
      </c>
      <c r="M334" s="28" t="str">
        <f t="shared" ref="M334:M337" si="141">IF(K334*J334=0,"",L334*1.2)</f>
        <v/>
      </c>
    </row>
    <row r="335" spans="1:13" outlineLevel="2" x14ac:dyDescent="0.25">
      <c r="A335" s="6" t="s">
        <v>899</v>
      </c>
      <c r="B335" s="7" t="s">
        <v>900</v>
      </c>
      <c r="C335" s="7" t="s">
        <v>1364</v>
      </c>
      <c r="D335" s="8" t="s">
        <v>3</v>
      </c>
      <c r="E335" s="9">
        <v>64.010000000000005</v>
      </c>
      <c r="F335" s="9">
        <f t="shared" si="135"/>
        <v>76.811999999999998</v>
      </c>
      <c r="G335" s="9">
        <f t="shared" si="136"/>
        <v>4384.6899999999996</v>
      </c>
      <c r="H335" s="9">
        <f t="shared" si="137"/>
        <v>5261.63</v>
      </c>
      <c r="I335" s="9">
        <f t="shared" si="138"/>
        <v>4384.6899999999996</v>
      </c>
      <c r="J335" s="9">
        <f t="shared" si="139"/>
        <v>5261.63</v>
      </c>
      <c r="K335" s="9"/>
      <c r="L335" s="27" t="str">
        <f t="shared" si="140"/>
        <v/>
      </c>
      <c r="M335" s="28" t="str">
        <f t="shared" si="141"/>
        <v/>
      </c>
    </row>
    <row r="336" spans="1:13" outlineLevel="2" x14ac:dyDescent="0.25">
      <c r="A336" s="6" t="s">
        <v>887</v>
      </c>
      <c r="B336" s="7" t="s">
        <v>888</v>
      </c>
      <c r="C336" s="7" t="s">
        <v>1364</v>
      </c>
      <c r="D336" s="8" t="s">
        <v>3</v>
      </c>
      <c r="E336" s="9">
        <v>101.77</v>
      </c>
      <c r="F336" s="9">
        <f t="shared" si="135"/>
        <v>122.124</v>
      </c>
      <c r="G336" s="9">
        <f t="shared" si="136"/>
        <v>6971.25</v>
      </c>
      <c r="H336" s="9">
        <f t="shared" si="137"/>
        <v>8365.5</v>
      </c>
      <c r="I336" s="9">
        <f t="shared" si="138"/>
        <v>6971.25</v>
      </c>
      <c r="J336" s="9">
        <f t="shared" si="139"/>
        <v>8365.5</v>
      </c>
      <c r="K336" s="9"/>
      <c r="L336" s="27" t="str">
        <f t="shared" si="140"/>
        <v/>
      </c>
      <c r="M336" s="28" t="str">
        <f t="shared" si="141"/>
        <v/>
      </c>
    </row>
    <row r="337" spans="1:13" outlineLevel="2" x14ac:dyDescent="0.25">
      <c r="A337" s="6" t="s">
        <v>897</v>
      </c>
      <c r="B337" s="7" t="s">
        <v>898</v>
      </c>
      <c r="C337" s="7" t="s">
        <v>1364</v>
      </c>
      <c r="D337" s="8" t="s">
        <v>3</v>
      </c>
      <c r="E337" s="9">
        <v>224.3</v>
      </c>
      <c r="F337" s="9">
        <f t="shared" si="135"/>
        <v>269.16000000000003</v>
      </c>
      <c r="G337" s="9">
        <f t="shared" si="136"/>
        <v>15364.55</v>
      </c>
      <c r="H337" s="9">
        <f t="shared" si="137"/>
        <v>18437.46</v>
      </c>
      <c r="I337" s="9">
        <f t="shared" si="138"/>
        <v>15364.55</v>
      </c>
      <c r="J337" s="9">
        <f t="shared" si="139"/>
        <v>18437.46</v>
      </c>
      <c r="K337" s="9"/>
      <c r="L337" s="27" t="str">
        <f t="shared" si="140"/>
        <v/>
      </c>
      <c r="M337" s="28" t="str">
        <f t="shared" si="141"/>
        <v/>
      </c>
    </row>
    <row r="338" spans="1:13" outlineLevel="1" x14ac:dyDescent="0.25">
      <c r="A338" s="42" t="s">
        <v>1113</v>
      </c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4"/>
      <c r="M338" s="45"/>
    </row>
    <row r="339" spans="1:13" outlineLevel="2" x14ac:dyDescent="0.25">
      <c r="A339" s="6" t="s">
        <v>895</v>
      </c>
      <c r="B339" s="7" t="s">
        <v>896</v>
      </c>
      <c r="C339" s="7" t="s">
        <v>1364</v>
      </c>
      <c r="D339" s="8" t="s">
        <v>3</v>
      </c>
      <c r="E339" s="9">
        <v>138.75</v>
      </c>
      <c r="F339" s="9">
        <f t="shared" ref="F339:F342" si="142">E339*1.2</f>
        <v>166.5</v>
      </c>
      <c r="G339" s="9">
        <f t="shared" ref="G339:G342" si="143">ROUND(E339*$H$2,2)</f>
        <v>9504.3799999999992</v>
      </c>
      <c r="H339" s="9">
        <f t="shared" ref="H339:H342" si="144">ROUND(G339*1.2,2)</f>
        <v>11405.26</v>
      </c>
      <c r="I339" s="9">
        <f t="shared" ref="I339:I342" si="145">ROUND(G339*(100-$J$2)/100,2)</f>
        <v>9504.3799999999992</v>
      </c>
      <c r="J339" s="9">
        <f t="shared" ref="J339:J342" si="146">ROUND(H339*(100-$J$2)/100,2)</f>
        <v>11405.26</v>
      </c>
      <c r="K339" s="9"/>
      <c r="L339" s="27" t="str">
        <f t="shared" ref="L339:L342" si="147">IF(K339*I339=0,"",K339*I339)</f>
        <v/>
      </c>
      <c r="M339" s="28" t="str">
        <f t="shared" ref="M339:M342" si="148">IF(K339*J339=0,"",L339*1.2)</f>
        <v/>
      </c>
    </row>
    <row r="340" spans="1:13" outlineLevel="2" x14ac:dyDescent="0.25">
      <c r="A340" s="6" t="s">
        <v>893</v>
      </c>
      <c r="B340" s="7" t="s">
        <v>894</v>
      </c>
      <c r="C340" s="7" t="s">
        <v>1364</v>
      </c>
      <c r="D340" s="8" t="s">
        <v>3</v>
      </c>
      <c r="E340" s="9">
        <v>138.75</v>
      </c>
      <c r="F340" s="9">
        <f t="shared" si="142"/>
        <v>166.5</v>
      </c>
      <c r="G340" s="9">
        <f t="shared" si="143"/>
        <v>9504.3799999999992</v>
      </c>
      <c r="H340" s="9">
        <f t="shared" si="144"/>
        <v>11405.26</v>
      </c>
      <c r="I340" s="9">
        <f t="shared" si="145"/>
        <v>9504.3799999999992</v>
      </c>
      <c r="J340" s="9">
        <f t="shared" si="146"/>
        <v>11405.26</v>
      </c>
      <c r="K340" s="9"/>
      <c r="L340" s="27" t="str">
        <f t="shared" si="147"/>
        <v/>
      </c>
      <c r="M340" s="28" t="str">
        <f t="shared" si="148"/>
        <v/>
      </c>
    </row>
    <row r="341" spans="1:13" outlineLevel="2" x14ac:dyDescent="0.25">
      <c r="A341" s="6" t="s">
        <v>891</v>
      </c>
      <c r="B341" s="7" t="s">
        <v>892</v>
      </c>
      <c r="C341" s="7" t="s">
        <v>1364</v>
      </c>
      <c r="D341" s="8" t="s">
        <v>3</v>
      </c>
      <c r="E341" s="9">
        <v>247.76</v>
      </c>
      <c r="F341" s="9">
        <f t="shared" si="142"/>
        <v>297.31199999999995</v>
      </c>
      <c r="G341" s="9">
        <f t="shared" si="143"/>
        <v>16971.560000000001</v>
      </c>
      <c r="H341" s="9">
        <f t="shared" si="144"/>
        <v>20365.87</v>
      </c>
      <c r="I341" s="9">
        <f t="shared" si="145"/>
        <v>16971.560000000001</v>
      </c>
      <c r="J341" s="9">
        <f t="shared" si="146"/>
        <v>20365.87</v>
      </c>
      <c r="K341" s="9"/>
      <c r="L341" s="27" t="str">
        <f t="shared" si="147"/>
        <v/>
      </c>
      <c r="M341" s="28" t="str">
        <f t="shared" si="148"/>
        <v/>
      </c>
    </row>
    <row r="342" spans="1:13" outlineLevel="2" x14ac:dyDescent="0.25">
      <c r="A342" s="6" t="s">
        <v>889</v>
      </c>
      <c r="B342" s="7" t="s">
        <v>890</v>
      </c>
      <c r="C342" s="7" t="s">
        <v>1364</v>
      </c>
      <c r="D342" s="8" t="s">
        <v>3</v>
      </c>
      <c r="E342" s="9">
        <v>526.61</v>
      </c>
      <c r="F342" s="9">
        <f t="shared" si="142"/>
        <v>631.93200000000002</v>
      </c>
      <c r="G342" s="9">
        <f t="shared" si="143"/>
        <v>36072.79</v>
      </c>
      <c r="H342" s="9">
        <f t="shared" si="144"/>
        <v>43287.35</v>
      </c>
      <c r="I342" s="9">
        <f t="shared" si="145"/>
        <v>36072.79</v>
      </c>
      <c r="J342" s="9">
        <f t="shared" si="146"/>
        <v>43287.35</v>
      </c>
      <c r="K342" s="9"/>
      <c r="L342" s="27" t="str">
        <f t="shared" si="147"/>
        <v/>
      </c>
      <c r="M342" s="28" t="str">
        <f t="shared" si="148"/>
        <v/>
      </c>
    </row>
    <row r="343" spans="1:13" outlineLevel="1" x14ac:dyDescent="0.25">
      <c r="A343" s="42" t="s">
        <v>1121</v>
      </c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4"/>
      <c r="M343" s="45"/>
    </row>
    <row r="344" spans="1:13" outlineLevel="2" x14ac:dyDescent="0.25">
      <c r="A344" s="6" t="s">
        <v>861</v>
      </c>
      <c r="B344" s="7" t="s">
        <v>862</v>
      </c>
      <c r="C344" s="7" t="s">
        <v>1364</v>
      </c>
      <c r="D344" s="8" t="s">
        <v>3</v>
      </c>
      <c r="E344" s="9">
        <v>24.94</v>
      </c>
      <c r="F344" s="9">
        <f t="shared" ref="F344:F351" si="149">E344*1.2</f>
        <v>29.928000000000001</v>
      </c>
      <c r="G344" s="9">
        <f t="shared" ref="G344:G351" si="150">ROUND(E344*$H$2,2)</f>
        <v>1708.39</v>
      </c>
      <c r="H344" s="9">
        <f t="shared" ref="H344:H351" si="151">ROUND(G344*1.2,2)</f>
        <v>2050.0700000000002</v>
      </c>
      <c r="I344" s="9">
        <f t="shared" ref="I344:I351" si="152">ROUND(G344*(100-$J$2)/100,2)</f>
        <v>1708.39</v>
      </c>
      <c r="J344" s="9">
        <f t="shared" ref="J344:J351" si="153">ROUND(H344*(100-$J$2)/100,2)</f>
        <v>2050.0700000000002</v>
      </c>
      <c r="K344" s="9"/>
      <c r="L344" s="27" t="str">
        <f t="shared" ref="L344:L351" si="154">IF(K344*I344=0,"",K344*I344)</f>
        <v/>
      </c>
      <c r="M344" s="28" t="str">
        <f t="shared" ref="M344:M351" si="155">IF(K344*J344=0,"",L344*1.2)</f>
        <v/>
      </c>
    </row>
    <row r="345" spans="1:13" outlineLevel="2" x14ac:dyDescent="0.25">
      <c r="A345" s="6" t="s">
        <v>867</v>
      </c>
      <c r="B345" s="7" t="s">
        <v>868</v>
      </c>
      <c r="C345" s="7" t="s">
        <v>1364</v>
      </c>
      <c r="D345" s="8" t="s">
        <v>3</v>
      </c>
      <c r="E345" s="9">
        <v>33.880000000000003</v>
      </c>
      <c r="F345" s="9">
        <f t="shared" si="149"/>
        <v>40.655999999999999</v>
      </c>
      <c r="G345" s="9">
        <f t="shared" si="150"/>
        <v>2320.7800000000002</v>
      </c>
      <c r="H345" s="9">
        <f t="shared" si="151"/>
        <v>2784.94</v>
      </c>
      <c r="I345" s="9">
        <f t="shared" si="152"/>
        <v>2320.7800000000002</v>
      </c>
      <c r="J345" s="9">
        <f t="shared" si="153"/>
        <v>2784.94</v>
      </c>
      <c r="K345" s="9"/>
      <c r="L345" s="27" t="str">
        <f t="shared" si="154"/>
        <v/>
      </c>
      <c r="M345" s="28" t="str">
        <f t="shared" si="155"/>
        <v/>
      </c>
    </row>
    <row r="346" spans="1:13" outlineLevel="2" x14ac:dyDescent="0.25">
      <c r="A346" s="6" t="s">
        <v>869</v>
      </c>
      <c r="B346" s="7" t="s">
        <v>870</v>
      </c>
      <c r="C346" s="7" t="s">
        <v>1364</v>
      </c>
      <c r="D346" s="8" t="s">
        <v>3</v>
      </c>
      <c r="E346" s="9">
        <v>73.040000000000006</v>
      </c>
      <c r="F346" s="9">
        <f t="shared" si="149"/>
        <v>87.64800000000001</v>
      </c>
      <c r="G346" s="9">
        <f t="shared" si="150"/>
        <v>5003.24</v>
      </c>
      <c r="H346" s="9">
        <f t="shared" si="151"/>
        <v>6003.89</v>
      </c>
      <c r="I346" s="9">
        <f t="shared" si="152"/>
        <v>5003.24</v>
      </c>
      <c r="J346" s="9">
        <f t="shared" si="153"/>
        <v>6003.89</v>
      </c>
      <c r="K346" s="9"/>
      <c r="L346" s="27" t="str">
        <f t="shared" si="154"/>
        <v/>
      </c>
      <c r="M346" s="28" t="str">
        <f t="shared" si="155"/>
        <v/>
      </c>
    </row>
    <row r="347" spans="1:13" outlineLevel="2" x14ac:dyDescent="0.25">
      <c r="A347" s="6" t="s">
        <v>871</v>
      </c>
      <c r="B347" s="7" t="s">
        <v>872</v>
      </c>
      <c r="C347" s="7" t="s">
        <v>1364</v>
      </c>
      <c r="D347" s="8" t="s">
        <v>3</v>
      </c>
      <c r="E347" s="9">
        <v>90.46</v>
      </c>
      <c r="F347" s="9">
        <f t="shared" si="149"/>
        <v>108.55199999999999</v>
      </c>
      <c r="G347" s="9">
        <f t="shared" si="150"/>
        <v>6196.51</v>
      </c>
      <c r="H347" s="9">
        <f t="shared" si="151"/>
        <v>7435.81</v>
      </c>
      <c r="I347" s="9">
        <f t="shared" si="152"/>
        <v>6196.51</v>
      </c>
      <c r="J347" s="9">
        <f t="shared" si="153"/>
        <v>7435.81</v>
      </c>
      <c r="K347" s="9"/>
      <c r="L347" s="27" t="str">
        <f t="shared" si="154"/>
        <v/>
      </c>
      <c r="M347" s="28" t="str">
        <f t="shared" si="155"/>
        <v/>
      </c>
    </row>
    <row r="348" spans="1:13" outlineLevel="2" x14ac:dyDescent="0.25">
      <c r="A348" s="6" t="s">
        <v>903</v>
      </c>
      <c r="B348" s="7" t="s">
        <v>904</v>
      </c>
      <c r="C348" s="7" t="s">
        <v>1364</v>
      </c>
      <c r="D348" s="8" t="s">
        <v>3</v>
      </c>
      <c r="E348" s="9">
        <v>263.27999999999997</v>
      </c>
      <c r="F348" s="9">
        <f t="shared" si="149"/>
        <v>315.93599999999998</v>
      </c>
      <c r="G348" s="9">
        <f t="shared" si="150"/>
        <v>18034.68</v>
      </c>
      <c r="H348" s="9">
        <f t="shared" si="151"/>
        <v>21641.62</v>
      </c>
      <c r="I348" s="9">
        <f t="shared" si="152"/>
        <v>18034.68</v>
      </c>
      <c r="J348" s="9">
        <f t="shared" si="153"/>
        <v>21641.62</v>
      </c>
      <c r="K348" s="9"/>
      <c r="L348" s="27" t="str">
        <f t="shared" si="154"/>
        <v/>
      </c>
      <c r="M348" s="28" t="str">
        <f t="shared" si="155"/>
        <v/>
      </c>
    </row>
    <row r="349" spans="1:13" outlineLevel="2" x14ac:dyDescent="0.25">
      <c r="A349" s="6" t="s">
        <v>905</v>
      </c>
      <c r="B349" s="7" t="s">
        <v>906</v>
      </c>
      <c r="C349" s="7" t="s">
        <v>1364</v>
      </c>
      <c r="D349" s="8" t="s">
        <v>3</v>
      </c>
      <c r="E349" s="9">
        <v>316.49</v>
      </c>
      <c r="F349" s="9">
        <f t="shared" si="149"/>
        <v>379.78800000000001</v>
      </c>
      <c r="G349" s="9">
        <f t="shared" si="150"/>
        <v>21679.57</v>
      </c>
      <c r="H349" s="9">
        <f t="shared" si="151"/>
        <v>26015.48</v>
      </c>
      <c r="I349" s="9">
        <f t="shared" si="152"/>
        <v>21679.57</v>
      </c>
      <c r="J349" s="9">
        <f t="shared" si="153"/>
        <v>26015.48</v>
      </c>
      <c r="K349" s="9"/>
      <c r="L349" s="27" t="str">
        <f t="shared" si="154"/>
        <v/>
      </c>
      <c r="M349" s="28" t="str">
        <f t="shared" si="155"/>
        <v/>
      </c>
    </row>
    <row r="350" spans="1:13" outlineLevel="2" x14ac:dyDescent="0.25">
      <c r="A350" s="6" t="s">
        <v>863</v>
      </c>
      <c r="B350" s="7" t="s">
        <v>864</v>
      </c>
      <c r="C350" s="7" t="s">
        <v>1364</v>
      </c>
      <c r="D350" s="8" t="s">
        <v>3</v>
      </c>
      <c r="E350" s="9">
        <v>820.79</v>
      </c>
      <c r="F350" s="9">
        <f t="shared" si="149"/>
        <v>984.94799999999987</v>
      </c>
      <c r="G350" s="9">
        <f t="shared" si="150"/>
        <v>56224.12</v>
      </c>
      <c r="H350" s="9">
        <f t="shared" si="151"/>
        <v>67468.94</v>
      </c>
      <c r="I350" s="9">
        <f t="shared" si="152"/>
        <v>56224.12</v>
      </c>
      <c r="J350" s="9">
        <f t="shared" si="153"/>
        <v>67468.94</v>
      </c>
      <c r="K350" s="9"/>
      <c r="L350" s="27" t="str">
        <f t="shared" si="154"/>
        <v/>
      </c>
      <c r="M350" s="28" t="str">
        <f t="shared" si="155"/>
        <v/>
      </c>
    </row>
    <row r="351" spans="1:13" outlineLevel="2" x14ac:dyDescent="0.25">
      <c r="A351" s="6" t="s">
        <v>865</v>
      </c>
      <c r="B351" s="7" t="s">
        <v>866</v>
      </c>
      <c r="C351" s="7" t="s">
        <v>1365</v>
      </c>
      <c r="D351" s="8" t="s">
        <v>3</v>
      </c>
      <c r="E351" s="9">
        <v>907.74</v>
      </c>
      <c r="F351" s="9">
        <f t="shared" si="149"/>
        <v>1089.288</v>
      </c>
      <c r="G351" s="9">
        <f t="shared" si="150"/>
        <v>62180.19</v>
      </c>
      <c r="H351" s="9">
        <f t="shared" si="151"/>
        <v>74616.23</v>
      </c>
      <c r="I351" s="9">
        <f t="shared" si="152"/>
        <v>62180.19</v>
      </c>
      <c r="J351" s="9">
        <f t="shared" si="153"/>
        <v>74616.23</v>
      </c>
      <c r="K351" s="9"/>
      <c r="L351" s="27" t="str">
        <f t="shared" si="154"/>
        <v/>
      </c>
      <c r="M351" s="28" t="str">
        <f t="shared" si="155"/>
        <v/>
      </c>
    </row>
    <row r="352" spans="1:13" x14ac:dyDescent="0.25">
      <c r="A352" s="42" t="s">
        <v>816</v>
      </c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4"/>
      <c r="M352" s="45"/>
    </row>
    <row r="353" spans="1:13" outlineLevel="1" x14ac:dyDescent="0.25">
      <c r="A353" s="42" t="s">
        <v>1119</v>
      </c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4"/>
      <c r="M353" s="45"/>
    </row>
    <row r="354" spans="1:13" outlineLevel="2" x14ac:dyDescent="0.25">
      <c r="A354" s="6" t="s">
        <v>827</v>
      </c>
      <c r="B354" s="7" t="s">
        <v>828</v>
      </c>
      <c r="C354" s="7" t="s">
        <v>1364</v>
      </c>
      <c r="D354" s="8" t="s">
        <v>3</v>
      </c>
      <c r="E354" s="9">
        <v>1.82</v>
      </c>
      <c r="F354" s="9">
        <f t="shared" ref="F354:F363" si="156">E354*1.2</f>
        <v>2.1840000000000002</v>
      </c>
      <c r="G354" s="9">
        <f t="shared" ref="G354:G363" si="157">ROUND(E354*$H$2,2)</f>
        <v>124.67</v>
      </c>
      <c r="H354" s="9">
        <f t="shared" ref="H354:H363" si="158">ROUND(G354*1.2,2)</f>
        <v>149.6</v>
      </c>
      <c r="I354" s="9">
        <f t="shared" ref="I354:I363" si="159">ROUND(G354*(100-$J$2)/100,2)</f>
        <v>124.67</v>
      </c>
      <c r="J354" s="9">
        <f t="shared" ref="J354:J363" si="160">ROUND(H354*(100-$J$2)/100,2)</f>
        <v>149.6</v>
      </c>
      <c r="K354" s="9"/>
      <c r="L354" s="27" t="str">
        <f t="shared" ref="L354:L369" si="161">IF(K354*I354=0,"",K354*I354)</f>
        <v/>
      </c>
      <c r="M354" s="28" t="str">
        <f t="shared" ref="M354:M369" si="162">IF(K354*J354=0,"",L354*1.2)</f>
        <v/>
      </c>
    </row>
    <row r="355" spans="1:13" outlineLevel="2" x14ac:dyDescent="0.25">
      <c r="A355" s="6" t="s">
        <v>825</v>
      </c>
      <c r="B355" s="7" t="s">
        <v>826</v>
      </c>
      <c r="C355" s="7" t="s">
        <v>1364</v>
      </c>
      <c r="D355" s="8" t="s">
        <v>3</v>
      </c>
      <c r="E355" s="9">
        <v>2.12</v>
      </c>
      <c r="F355" s="9">
        <f t="shared" si="156"/>
        <v>2.544</v>
      </c>
      <c r="G355" s="9">
        <f t="shared" si="157"/>
        <v>145.22</v>
      </c>
      <c r="H355" s="9">
        <f t="shared" si="158"/>
        <v>174.26</v>
      </c>
      <c r="I355" s="9">
        <f t="shared" si="159"/>
        <v>145.22</v>
      </c>
      <c r="J355" s="9">
        <f t="shared" si="160"/>
        <v>174.26</v>
      </c>
      <c r="K355" s="9"/>
      <c r="L355" s="27" t="str">
        <f t="shared" si="161"/>
        <v/>
      </c>
      <c r="M355" s="28" t="str">
        <f t="shared" si="162"/>
        <v/>
      </c>
    </row>
    <row r="356" spans="1:13" outlineLevel="2" x14ac:dyDescent="0.25">
      <c r="A356" s="6" t="s">
        <v>829</v>
      </c>
      <c r="B356" s="7" t="s">
        <v>830</v>
      </c>
      <c r="C356" s="7" t="s">
        <v>1364</v>
      </c>
      <c r="D356" s="8" t="s">
        <v>3</v>
      </c>
      <c r="E356" s="9">
        <v>2.67</v>
      </c>
      <c r="F356" s="9">
        <f t="shared" si="156"/>
        <v>3.2039999999999997</v>
      </c>
      <c r="G356" s="9">
        <f t="shared" si="157"/>
        <v>182.9</v>
      </c>
      <c r="H356" s="9">
        <f t="shared" si="158"/>
        <v>219.48</v>
      </c>
      <c r="I356" s="9">
        <f t="shared" si="159"/>
        <v>182.9</v>
      </c>
      <c r="J356" s="9">
        <f t="shared" si="160"/>
        <v>219.48</v>
      </c>
      <c r="K356" s="9"/>
      <c r="L356" s="27" t="str">
        <f t="shared" si="161"/>
        <v/>
      </c>
      <c r="M356" s="28" t="str">
        <f t="shared" si="162"/>
        <v/>
      </c>
    </row>
    <row r="357" spans="1:13" outlineLevel="2" x14ac:dyDescent="0.25">
      <c r="A357" s="6" t="s">
        <v>847</v>
      </c>
      <c r="B357" s="7" t="s">
        <v>848</v>
      </c>
      <c r="C357" s="7" t="s">
        <v>1364</v>
      </c>
      <c r="D357" s="8" t="s">
        <v>3</v>
      </c>
      <c r="E357" s="9">
        <v>3.36</v>
      </c>
      <c r="F357" s="9">
        <f t="shared" si="156"/>
        <v>4.032</v>
      </c>
      <c r="G357" s="9">
        <f t="shared" si="157"/>
        <v>230.16</v>
      </c>
      <c r="H357" s="9">
        <f t="shared" si="158"/>
        <v>276.19</v>
      </c>
      <c r="I357" s="9">
        <f t="shared" si="159"/>
        <v>230.16</v>
      </c>
      <c r="J357" s="9">
        <f t="shared" si="160"/>
        <v>276.19</v>
      </c>
      <c r="K357" s="9"/>
      <c r="L357" s="27" t="str">
        <f t="shared" si="161"/>
        <v/>
      </c>
      <c r="M357" s="28" t="str">
        <f t="shared" si="162"/>
        <v/>
      </c>
    </row>
    <row r="358" spans="1:13" outlineLevel="2" x14ac:dyDescent="0.25">
      <c r="A358" s="6" t="s">
        <v>845</v>
      </c>
      <c r="B358" s="7" t="s">
        <v>846</v>
      </c>
      <c r="C358" s="7" t="s">
        <v>1364</v>
      </c>
      <c r="D358" s="8" t="s">
        <v>3</v>
      </c>
      <c r="E358" s="9">
        <v>3.98</v>
      </c>
      <c r="F358" s="9">
        <f t="shared" si="156"/>
        <v>4.7759999999999998</v>
      </c>
      <c r="G358" s="9">
        <f t="shared" si="157"/>
        <v>272.63</v>
      </c>
      <c r="H358" s="9">
        <f t="shared" si="158"/>
        <v>327.16000000000003</v>
      </c>
      <c r="I358" s="9">
        <f t="shared" si="159"/>
        <v>272.63</v>
      </c>
      <c r="J358" s="9">
        <f t="shared" si="160"/>
        <v>327.16000000000003</v>
      </c>
      <c r="K358" s="9"/>
      <c r="L358" s="27" t="str">
        <f t="shared" si="161"/>
        <v/>
      </c>
      <c r="M358" s="28" t="str">
        <f t="shared" si="162"/>
        <v/>
      </c>
    </row>
    <row r="359" spans="1:13" outlineLevel="2" x14ac:dyDescent="0.25">
      <c r="A359" s="6" t="s">
        <v>843</v>
      </c>
      <c r="B359" s="7" t="s">
        <v>844</v>
      </c>
      <c r="C359" s="7" t="s">
        <v>1364</v>
      </c>
      <c r="D359" s="8" t="s">
        <v>3</v>
      </c>
      <c r="E359" s="9">
        <v>4.5199999999999996</v>
      </c>
      <c r="F359" s="9">
        <f t="shared" si="156"/>
        <v>5.4239999999999995</v>
      </c>
      <c r="G359" s="9">
        <f t="shared" si="157"/>
        <v>309.62</v>
      </c>
      <c r="H359" s="9">
        <f t="shared" si="158"/>
        <v>371.54</v>
      </c>
      <c r="I359" s="9">
        <f t="shared" si="159"/>
        <v>309.62</v>
      </c>
      <c r="J359" s="9">
        <f t="shared" si="160"/>
        <v>371.54</v>
      </c>
      <c r="K359" s="9"/>
      <c r="L359" s="27" t="str">
        <f t="shared" si="161"/>
        <v/>
      </c>
      <c r="M359" s="28" t="str">
        <f t="shared" si="162"/>
        <v/>
      </c>
    </row>
    <row r="360" spans="1:13" outlineLevel="2" x14ac:dyDescent="0.25">
      <c r="A360" s="6" t="s">
        <v>835</v>
      </c>
      <c r="B360" s="7" t="s">
        <v>836</v>
      </c>
      <c r="C360" s="7" t="s">
        <v>1364</v>
      </c>
      <c r="D360" s="8" t="s">
        <v>3</v>
      </c>
      <c r="E360" s="9">
        <v>4.9000000000000004</v>
      </c>
      <c r="F360" s="9">
        <f t="shared" si="156"/>
        <v>5.88</v>
      </c>
      <c r="G360" s="9">
        <f t="shared" si="157"/>
        <v>335.65</v>
      </c>
      <c r="H360" s="9">
        <f t="shared" si="158"/>
        <v>402.78</v>
      </c>
      <c r="I360" s="9">
        <f t="shared" si="159"/>
        <v>335.65</v>
      </c>
      <c r="J360" s="9">
        <f t="shared" si="160"/>
        <v>402.78</v>
      </c>
      <c r="K360" s="9"/>
      <c r="L360" s="27" t="str">
        <f t="shared" si="161"/>
        <v/>
      </c>
      <c r="M360" s="28" t="str">
        <f t="shared" si="162"/>
        <v/>
      </c>
    </row>
    <row r="361" spans="1:13" outlineLevel="2" x14ac:dyDescent="0.25">
      <c r="A361" s="6" t="s">
        <v>833</v>
      </c>
      <c r="B361" s="7" t="s">
        <v>834</v>
      </c>
      <c r="C361" s="7" t="s">
        <v>1364</v>
      </c>
      <c r="D361" s="8" t="s">
        <v>3</v>
      </c>
      <c r="E361" s="9">
        <v>6.39</v>
      </c>
      <c r="F361" s="9">
        <f t="shared" si="156"/>
        <v>7.6679999999999993</v>
      </c>
      <c r="G361" s="9">
        <f t="shared" si="157"/>
        <v>437.72</v>
      </c>
      <c r="H361" s="9">
        <f t="shared" si="158"/>
        <v>525.26</v>
      </c>
      <c r="I361" s="9">
        <f t="shared" si="159"/>
        <v>437.72</v>
      </c>
      <c r="J361" s="9">
        <f t="shared" si="160"/>
        <v>525.26</v>
      </c>
      <c r="K361" s="9"/>
      <c r="L361" s="27" t="str">
        <f t="shared" si="161"/>
        <v/>
      </c>
      <c r="M361" s="28" t="str">
        <f t="shared" si="162"/>
        <v/>
      </c>
    </row>
    <row r="362" spans="1:13" outlineLevel="2" x14ac:dyDescent="0.25">
      <c r="A362" s="6" t="s">
        <v>831</v>
      </c>
      <c r="B362" s="7" t="s">
        <v>832</v>
      </c>
      <c r="C362" s="7" t="s">
        <v>1364</v>
      </c>
      <c r="D362" s="8" t="s">
        <v>3</v>
      </c>
      <c r="E362" s="9">
        <v>7.66</v>
      </c>
      <c r="F362" s="9">
        <f t="shared" si="156"/>
        <v>9.1920000000000002</v>
      </c>
      <c r="G362" s="9">
        <f t="shared" si="157"/>
        <v>524.71</v>
      </c>
      <c r="H362" s="9">
        <f t="shared" si="158"/>
        <v>629.65</v>
      </c>
      <c r="I362" s="9">
        <f t="shared" si="159"/>
        <v>524.71</v>
      </c>
      <c r="J362" s="9">
        <f t="shared" si="160"/>
        <v>629.65</v>
      </c>
      <c r="K362" s="9"/>
      <c r="L362" s="27" t="str">
        <f t="shared" si="161"/>
        <v/>
      </c>
      <c r="M362" s="28" t="str">
        <f t="shared" si="162"/>
        <v/>
      </c>
    </row>
    <row r="363" spans="1:13" outlineLevel="2" x14ac:dyDescent="0.25">
      <c r="A363" s="6" t="s">
        <v>841</v>
      </c>
      <c r="B363" s="7" t="s">
        <v>842</v>
      </c>
      <c r="C363" s="7" t="s">
        <v>1364</v>
      </c>
      <c r="D363" s="8" t="s">
        <v>3</v>
      </c>
      <c r="E363" s="9">
        <v>5.31</v>
      </c>
      <c r="F363" s="9">
        <f t="shared" si="156"/>
        <v>6.371999999999999</v>
      </c>
      <c r="G363" s="9">
        <f t="shared" si="157"/>
        <v>363.74</v>
      </c>
      <c r="H363" s="9">
        <f t="shared" si="158"/>
        <v>436.49</v>
      </c>
      <c r="I363" s="9">
        <f t="shared" si="159"/>
        <v>363.74</v>
      </c>
      <c r="J363" s="9">
        <f t="shared" si="160"/>
        <v>436.49</v>
      </c>
      <c r="K363" s="9"/>
      <c r="L363" s="27" t="str">
        <f t="shared" si="161"/>
        <v/>
      </c>
      <c r="M363" s="28" t="str">
        <f t="shared" si="162"/>
        <v/>
      </c>
    </row>
    <row r="364" spans="1:13" outlineLevel="2" x14ac:dyDescent="0.25">
      <c r="A364" s="6" t="s">
        <v>839</v>
      </c>
      <c r="B364" s="7" t="s">
        <v>840</v>
      </c>
      <c r="C364" s="7" t="s">
        <v>1364</v>
      </c>
      <c r="D364" s="8" t="s">
        <v>3</v>
      </c>
      <c r="E364" s="9">
        <v>6.86</v>
      </c>
      <c r="F364" s="9">
        <f t="shared" ref="F364:F365" si="163">E364*1.2</f>
        <v>8.2319999999999993</v>
      </c>
      <c r="G364" s="9">
        <f t="shared" ref="G364:G365" si="164">ROUND(E364*$H$2,2)</f>
        <v>469.91</v>
      </c>
      <c r="H364" s="9">
        <f t="shared" ref="H364:H365" si="165">ROUND(G364*1.2,2)</f>
        <v>563.89</v>
      </c>
      <c r="I364" s="9">
        <f t="shared" ref="I364:I365" si="166">ROUND(G364*(100-$J$2)/100,2)</f>
        <v>469.91</v>
      </c>
      <c r="J364" s="9">
        <f t="shared" ref="J364:J365" si="167">ROUND(H364*(100-$J$2)/100,2)</f>
        <v>563.89</v>
      </c>
      <c r="K364" s="9"/>
      <c r="L364" s="27" t="str">
        <f t="shared" si="161"/>
        <v/>
      </c>
      <c r="M364" s="28" t="str">
        <f t="shared" si="162"/>
        <v/>
      </c>
    </row>
    <row r="365" spans="1:13" outlineLevel="2" x14ac:dyDescent="0.25">
      <c r="A365" s="6" t="s">
        <v>837</v>
      </c>
      <c r="B365" s="7" t="s">
        <v>838</v>
      </c>
      <c r="C365" s="7" t="s">
        <v>1364</v>
      </c>
      <c r="D365" s="8" t="s">
        <v>3</v>
      </c>
      <c r="E365" s="9">
        <v>8.51</v>
      </c>
      <c r="F365" s="9">
        <f t="shared" si="163"/>
        <v>10.212</v>
      </c>
      <c r="G365" s="9">
        <f t="shared" si="164"/>
        <v>582.94000000000005</v>
      </c>
      <c r="H365" s="9">
        <f t="shared" si="165"/>
        <v>699.53</v>
      </c>
      <c r="I365" s="9">
        <f t="shared" si="166"/>
        <v>582.94000000000005</v>
      </c>
      <c r="J365" s="9">
        <f t="shared" si="167"/>
        <v>699.53</v>
      </c>
      <c r="K365" s="9"/>
      <c r="L365" s="27" t="str">
        <f t="shared" si="161"/>
        <v/>
      </c>
      <c r="M365" s="28" t="str">
        <f t="shared" si="162"/>
        <v/>
      </c>
    </row>
    <row r="366" spans="1:13" outlineLevel="2" x14ac:dyDescent="0.25">
      <c r="A366" s="6" t="s">
        <v>821</v>
      </c>
      <c r="B366" s="7" t="s">
        <v>822</v>
      </c>
      <c r="C366" s="7" t="s">
        <v>1364</v>
      </c>
      <c r="D366" s="8" t="s">
        <v>3</v>
      </c>
      <c r="E366" s="9">
        <v>2.02</v>
      </c>
      <c r="F366" s="9">
        <f>E366*1.2</f>
        <v>2.4239999999999999</v>
      </c>
      <c r="G366" s="9">
        <f>ROUND(E366*$H$2,2)</f>
        <v>138.37</v>
      </c>
      <c r="H366" s="9">
        <f>ROUND(G366*1.2,2)</f>
        <v>166.04</v>
      </c>
      <c r="I366" s="9">
        <f t="shared" ref="I366:J369" si="168">ROUND(G366*(100-$J$2)/100,2)</f>
        <v>138.37</v>
      </c>
      <c r="J366" s="9">
        <f t="shared" si="168"/>
        <v>166.04</v>
      </c>
      <c r="K366" s="9"/>
      <c r="L366" s="27" t="str">
        <f t="shared" si="161"/>
        <v/>
      </c>
      <c r="M366" s="28" t="str">
        <f t="shared" si="162"/>
        <v/>
      </c>
    </row>
    <row r="367" spans="1:13" outlineLevel="2" x14ac:dyDescent="0.25">
      <c r="A367" s="6" t="s">
        <v>819</v>
      </c>
      <c r="B367" s="7" t="s">
        <v>820</v>
      </c>
      <c r="C367" s="7" t="s">
        <v>1364</v>
      </c>
      <c r="D367" s="8" t="s">
        <v>3</v>
      </c>
      <c r="E367" s="9">
        <v>3.34</v>
      </c>
      <c r="F367" s="9">
        <f>E367*1.2</f>
        <v>4.008</v>
      </c>
      <c r="G367" s="9">
        <f>ROUND(E367*$H$2,2)</f>
        <v>228.79</v>
      </c>
      <c r="H367" s="9">
        <f>ROUND(G367*1.2,2)</f>
        <v>274.55</v>
      </c>
      <c r="I367" s="9">
        <f t="shared" si="168"/>
        <v>228.79</v>
      </c>
      <c r="J367" s="9">
        <f t="shared" si="168"/>
        <v>274.55</v>
      </c>
      <c r="K367" s="9"/>
      <c r="L367" s="27" t="str">
        <f t="shared" si="161"/>
        <v/>
      </c>
      <c r="M367" s="28" t="str">
        <f t="shared" si="162"/>
        <v/>
      </c>
    </row>
    <row r="368" spans="1:13" outlineLevel="2" collapsed="1" x14ac:dyDescent="0.25">
      <c r="A368" s="31" t="s">
        <v>1357</v>
      </c>
      <c r="B368" s="32" t="s">
        <v>1358</v>
      </c>
      <c r="C368" s="32" t="s">
        <v>1364</v>
      </c>
      <c r="D368" s="12" t="s">
        <v>3</v>
      </c>
      <c r="E368" s="9">
        <v>2.37</v>
      </c>
      <c r="F368" s="35">
        <f>E368*1.2</f>
        <v>2.8439999999999999</v>
      </c>
      <c r="G368" s="35">
        <f>ROUND(E368*$H$2,2)</f>
        <v>162.35</v>
      </c>
      <c r="H368" s="35">
        <f>ROUND(G368*1.2,2)</f>
        <v>194.82</v>
      </c>
      <c r="I368" s="35">
        <f t="shared" si="168"/>
        <v>162.35</v>
      </c>
      <c r="J368" s="35">
        <f t="shared" si="168"/>
        <v>194.82</v>
      </c>
      <c r="K368" s="35"/>
      <c r="L368" s="27" t="str">
        <f t="shared" si="161"/>
        <v/>
      </c>
      <c r="M368" s="28" t="str">
        <f t="shared" si="162"/>
        <v/>
      </c>
    </row>
    <row r="369" spans="1:13" outlineLevel="2" x14ac:dyDescent="0.25">
      <c r="A369" s="10" t="s">
        <v>1355</v>
      </c>
      <c r="B369" s="11" t="s">
        <v>1356</v>
      </c>
      <c r="C369" s="11" t="s">
        <v>1364</v>
      </c>
      <c r="D369" s="12" t="s">
        <v>3</v>
      </c>
      <c r="E369" s="9">
        <v>5.43</v>
      </c>
      <c r="F369" s="9">
        <f>E369*1.2</f>
        <v>6.5159999999999991</v>
      </c>
      <c r="G369" s="9">
        <f>ROUND(E369*$H$2,2)</f>
        <v>371.96</v>
      </c>
      <c r="H369" s="9">
        <f>ROUND(G369*1.2,2)</f>
        <v>446.35</v>
      </c>
      <c r="I369" s="9">
        <f t="shared" si="168"/>
        <v>371.96</v>
      </c>
      <c r="J369" s="9">
        <f t="shared" si="168"/>
        <v>446.35</v>
      </c>
      <c r="K369" s="9"/>
      <c r="L369" s="27" t="str">
        <f t="shared" si="161"/>
        <v/>
      </c>
      <c r="M369" s="28" t="str">
        <f t="shared" si="162"/>
        <v/>
      </c>
    </row>
    <row r="370" spans="1:13" outlineLevel="1" x14ac:dyDescent="0.25">
      <c r="A370" s="42" t="s">
        <v>1120</v>
      </c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4"/>
      <c r="M370" s="45"/>
    </row>
    <row r="371" spans="1:13" outlineLevel="2" x14ac:dyDescent="0.25">
      <c r="A371" s="6" t="s">
        <v>901</v>
      </c>
      <c r="B371" s="7" t="s">
        <v>902</v>
      </c>
      <c r="C371" s="7" t="s">
        <v>1365</v>
      </c>
      <c r="D371" s="8" t="s">
        <v>3</v>
      </c>
      <c r="E371" s="9">
        <v>1.64</v>
      </c>
      <c r="F371" s="9">
        <f t="shared" ref="F371:F386" si="169">E371*1.2</f>
        <v>1.9679999999999997</v>
      </c>
      <c r="G371" s="9">
        <f t="shared" ref="G371:G386" si="170">ROUND(E371*$H$2,2)</f>
        <v>112.34</v>
      </c>
      <c r="H371" s="9">
        <f t="shared" ref="H371:H386" si="171">ROUND(G371*1.2,2)</f>
        <v>134.81</v>
      </c>
      <c r="I371" s="9">
        <f t="shared" ref="I371:I386" si="172">ROUND(G371*(100-$J$2)/100,2)</f>
        <v>112.34</v>
      </c>
      <c r="J371" s="9">
        <f t="shared" ref="J371:J386" si="173">ROUND(H371*(100-$J$2)/100,2)</f>
        <v>134.81</v>
      </c>
      <c r="K371" s="9"/>
      <c r="L371" s="27" t="str">
        <f t="shared" ref="L371:L386" si="174">IF(K371*I371=0,"",K371*I371)</f>
        <v/>
      </c>
      <c r="M371" s="28" t="str">
        <f t="shared" ref="M371:M386" si="175">IF(K371*J371=0,"",L371*1.2)</f>
        <v/>
      </c>
    </row>
    <row r="372" spans="1:13" outlineLevel="2" x14ac:dyDescent="0.25">
      <c r="A372" s="6" t="s">
        <v>879</v>
      </c>
      <c r="B372" s="7" t="s">
        <v>880</v>
      </c>
      <c r="C372" s="7" t="s">
        <v>1364</v>
      </c>
      <c r="D372" s="8" t="s">
        <v>3</v>
      </c>
      <c r="E372" s="9">
        <v>1.73</v>
      </c>
      <c r="F372" s="9">
        <f t="shared" si="169"/>
        <v>2.0760000000000001</v>
      </c>
      <c r="G372" s="9">
        <f t="shared" si="170"/>
        <v>118.51</v>
      </c>
      <c r="H372" s="9">
        <f t="shared" si="171"/>
        <v>142.21</v>
      </c>
      <c r="I372" s="9">
        <f t="shared" si="172"/>
        <v>118.51</v>
      </c>
      <c r="J372" s="9">
        <f t="shared" si="173"/>
        <v>142.21</v>
      </c>
      <c r="K372" s="9"/>
      <c r="L372" s="27" t="str">
        <f t="shared" si="174"/>
        <v/>
      </c>
      <c r="M372" s="28" t="str">
        <f t="shared" si="175"/>
        <v/>
      </c>
    </row>
    <row r="373" spans="1:13" outlineLevel="2" x14ac:dyDescent="0.25">
      <c r="A373" s="6" t="s">
        <v>877</v>
      </c>
      <c r="B373" s="7" t="s">
        <v>878</v>
      </c>
      <c r="C373" s="7" t="s">
        <v>1365</v>
      </c>
      <c r="D373" s="8" t="s">
        <v>3</v>
      </c>
      <c r="E373" s="9">
        <v>1.64</v>
      </c>
      <c r="F373" s="9">
        <f t="shared" si="169"/>
        <v>1.9679999999999997</v>
      </c>
      <c r="G373" s="9">
        <f t="shared" si="170"/>
        <v>112.34</v>
      </c>
      <c r="H373" s="9">
        <f t="shared" si="171"/>
        <v>134.81</v>
      </c>
      <c r="I373" s="9">
        <f t="shared" si="172"/>
        <v>112.34</v>
      </c>
      <c r="J373" s="9">
        <f t="shared" si="173"/>
        <v>134.81</v>
      </c>
      <c r="K373" s="9"/>
      <c r="L373" s="27" t="str">
        <f t="shared" si="174"/>
        <v/>
      </c>
      <c r="M373" s="28" t="str">
        <f t="shared" si="175"/>
        <v/>
      </c>
    </row>
    <row r="374" spans="1:13" outlineLevel="2" x14ac:dyDescent="0.25">
      <c r="A374" s="6" t="s">
        <v>875</v>
      </c>
      <c r="B374" s="7" t="s">
        <v>876</v>
      </c>
      <c r="C374" s="7" t="s">
        <v>1364</v>
      </c>
      <c r="D374" s="8" t="s">
        <v>3</v>
      </c>
      <c r="E374" s="9">
        <v>1.73</v>
      </c>
      <c r="F374" s="9">
        <f t="shared" si="169"/>
        <v>2.0760000000000001</v>
      </c>
      <c r="G374" s="9">
        <f t="shared" si="170"/>
        <v>118.51</v>
      </c>
      <c r="H374" s="9">
        <f t="shared" si="171"/>
        <v>142.21</v>
      </c>
      <c r="I374" s="9">
        <f t="shared" si="172"/>
        <v>118.51</v>
      </c>
      <c r="J374" s="9">
        <f t="shared" si="173"/>
        <v>142.21</v>
      </c>
      <c r="K374" s="9"/>
      <c r="L374" s="27" t="str">
        <f t="shared" si="174"/>
        <v/>
      </c>
      <c r="M374" s="28" t="str">
        <f t="shared" si="175"/>
        <v/>
      </c>
    </row>
    <row r="375" spans="1:13" outlineLevel="2" x14ac:dyDescent="0.25">
      <c r="A375" s="6" t="s">
        <v>873</v>
      </c>
      <c r="B375" s="7" t="s">
        <v>874</v>
      </c>
      <c r="C375" s="7" t="s">
        <v>1365</v>
      </c>
      <c r="D375" s="8" t="s">
        <v>3</v>
      </c>
      <c r="E375" s="9">
        <v>5.5</v>
      </c>
      <c r="F375" s="9">
        <f t="shared" si="169"/>
        <v>6.6</v>
      </c>
      <c r="G375" s="9">
        <f t="shared" si="170"/>
        <v>376.75</v>
      </c>
      <c r="H375" s="9">
        <f t="shared" si="171"/>
        <v>452.1</v>
      </c>
      <c r="I375" s="9">
        <f t="shared" si="172"/>
        <v>376.75</v>
      </c>
      <c r="J375" s="9">
        <f t="shared" si="173"/>
        <v>452.1</v>
      </c>
      <c r="K375" s="9"/>
      <c r="L375" s="27" t="str">
        <f t="shared" si="174"/>
        <v/>
      </c>
      <c r="M375" s="28" t="str">
        <f t="shared" si="175"/>
        <v/>
      </c>
    </row>
    <row r="376" spans="1:13" outlineLevel="2" x14ac:dyDescent="0.25">
      <c r="A376" s="6" t="s">
        <v>849</v>
      </c>
      <c r="B376" s="7" t="s">
        <v>850</v>
      </c>
      <c r="C376" s="7" t="s">
        <v>1365</v>
      </c>
      <c r="D376" s="8" t="s">
        <v>3</v>
      </c>
      <c r="E376" s="9">
        <v>8.36</v>
      </c>
      <c r="F376" s="9">
        <f t="shared" si="169"/>
        <v>10.031999999999998</v>
      </c>
      <c r="G376" s="9">
        <f t="shared" si="170"/>
        <v>572.66</v>
      </c>
      <c r="H376" s="9">
        <f t="shared" si="171"/>
        <v>687.19</v>
      </c>
      <c r="I376" s="9">
        <f t="shared" si="172"/>
        <v>572.66</v>
      </c>
      <c r="J376" s="9">
        <f t="shared" si="173"/>
        <v>687.19</v>
      </c>
      <c r="K376" s="9"/>
      <c r="L376" s="27" t="str">
        <f t="shared" si="174"/>
        <v/>
      </c>
      <c r="M376" s="28" t="str">
        <f t="shared" si="175"/>
        <v/>
      </c>
    </row>
    <row r="377" spans="1:13" outlineLevel="2" x14ac:dyDescent="0.25">
      <c r="A377" s="6" t="s">
        <v>817</v>
      </c>
      <c r="B377" s="7" t="s">
        <v>818</v>
      </c>
      <c r="C377" s="7" t="s">
        <v>1365</v>
      </c>
      <c r="D377" s="8" t="s">
        <v>3</v>
      </c>
      <c r="E377" s="9">
        <v>7.38</v>
      </c>
      <c r="F377" s="9">
        <f>E377*1.2</f>
        <v>8.8559999999999999</v>
      </c>
      <c r="G377" s="9">
        <f>ROUND(E377*$H$2,2)</f>
        <v>505.53</v>
      </c>
      <c r="H377" s="9">
        <f>ROUND(G377*1.2,2)</f>
        <v>606.64</v>
      </c>
      <c r="I377" s="9">
        <f>ROUND(G377*(100-$J$2)/100,2)</f>
        <v>505.53</v>
      </c>
      <c r="J377" s="9">
        <f>ROUND(H377*(100-$J$2)/100,2)</f>
        <v>606.64</v>
      </c>
      <c r="K377" s="9"/>
      <c r="L377" s="27" t="str">
        <f t="shared" si="174"/>
        <v/>
      </c>
      <c r="M377" s="28" t="str">
        <f t="shared" si="175"/>
        <v/>
      </c>
    </row>
    <row r="378" spans="1:13" outlineLevel="2" x14ac:dyDescent="0.25">
      <c r="A378" s="6" t="s">
        <v>823</v>
      </c>
      <c r="B378" s="7" t="s">
        <v>824</v>
      </c>
      <c r="C378" s="7" t="s">
        <v>1364</v>
      </c>
      <c r="D378" s="8" t="s">
        <v>3</v>
      </c>
      <c r="E378" s="9">
        <v>7.38</v>
      </c>
      <c r="F378" s="9">
        <f>E378*1.2</f>
        <v>8.8559999999999999</v>
      </c>
      <c r="G378" s="9">
        <f>ROUND(E378*$H$2,2)</f>
        <v>505.53</v>
      </c>
      <c r="H378" s="9">
        <f>ROUND(G378*1.2,2)</f>
        <v>606.64</v>
      </c>
      <c r="I378" s="9">
        <f>ROUND(G378*(100-$J$2)/100,2)</f>
        <v>505.53</v>
      </c>
      <c r="J378" s="9">
        <f>ROUND(H378*(100-$J$2)/100,2)</f>
        <v>606.64</v>
      </c>
      <c r="K378" s="9"/>
      <c r="L378" s="27" t="str">
        <f t="shared" si="174"/>
        <v/>
      </c>
      <c r="M378" s="28" t="str">
        <f t="shared" si="175"/>
        <v/>
      </c>
    </row>
    <row r="379" spans="1:13" outlineLevel="2" x14ac:dyDescent="0.25">
      <c r="A379" s="6" t="s">
        <v>855</v>
      </c>
      <c r="B379" s="7" t="s">
        <v>856</v>
      </c>
      <c r="C379" s="7" t="s">
        <v>1365</v>
      </c>
      <c r="D379" s="8" t="s">
        <v>3</v>
      </c>
      <c r="E379" s="9">
        <v>15.95</v>
      </c>
      <c r="F379" s="9">
        <f t="shared" si="169"/>
        <v>19.139999999999997</v>
      </c>
      <c r="G379" s="9">
        <f t="shared" si="170"/>
        <v>1092.58</v>
      </c>
      <c r="H379" s="9">
        <f t="shared" si="171"/>
        <v>1311.1</v>
      </c>
      <c r="I379" s="9">
        <f t="shared" si="172"/>
        <v>1092.58</v>
      </c>
      <c r="J379" s="9">
        <f t="shared" si="173"/>
        <v>1311.1</v>
      </c>
      <c r="K379" s="9"/>
      <c r="L379" s="27" t="str">
        <f t="shared" si="174"/>
        <v/>
      </c>
      <c r="M379" s="28" t="str">
        <f t="shared" si="175"/>
        <v/>
      </c>
    </row>
    <row r="380" spans="1:13" outlineLevel="2" x14ac:dyDescent="0.25">
      <c r="A380" s="6" t="s">
        <v>857</v>
      </c>
      <c r="B380" s="7" t="s">
        <v>858</v>
      </c>
      <c r="C380" s="7" t="s">
        <v>1365</v>
      </c>
      <c r="D380" s="8" t="s">
        <v>3</v>
      </c>
      <c r="E380" s="9">
        <v>13.75</v>
      </c>
      <c r="F380" s="9">
        <f t="shared" si="169"/>
        <v>16.5</v>
      </c>
      <c r="G380" s="9">
        <f t="shared" si="170"/>
        <v>941.88</v>
      </c>
      <c r="H380" s="9">
        <f t="shared" si="171"/>
        <v>1130.26</v>
      </c>
      <c r="I380" s="9">
        <f t="shared" si="172"/>
        <v>941.88</v>
      </c>
      <c r="J380" s="9">
        <f t="shared" si="173"/>
        <v>1130.26</v>
      </c>
      <c r="K380" s="9"/>
      <c r="L380" s="27" t="str">
        <f t="shared" si="174"/>
        <v/>
      </c>
      <c r="M380" s="28" t="str">
        <f t="shared" si="175"/>
        <v/>
      </c>
    </row>
    <row r="381" spans="1:13" outlineLevel="2" x14ac:dyDescent="0.25">
      <c r="A381" s="6" t="s">
        <v>885</v>
      </c>
      <c r="B381" s="7" t="s">
        <v>886</v>
      </c>
      <c r="C381" s="7" t="s">
        <v>1365</v>
      </c>
      <c r="D381" s="8" t="s">
        <v>3</v>
      </c>
      <c r="E381" s="9">
        <v>15.95</v>
      </c>
      <c r="F381" s="9">
        <f t="shared" si="169"/>
        <v>19.139999999999997</v>
      </c>
      <c r="G381" s="9">
        <f t="shared" si="170"/>
        <v>1092.58</v>
      </c>
      <c r="H381" s="9">
        <f t="shared" si="171"/>
        <v>1311.1</v>
      </c>
      <c r="I381" s="9">
        <f t="shared" si="172"/>
        <v>1092.58</v>
      </c>
      <c r="J381" s="9">
        <f t="shared" si="173"/>
        <v>1311.1</v>
      </c>
      <c r="K381" s="9"/>
      <c r="L381" s="27" t="str">
        <f t="shared" si="174"/>
        <v/>
      </c>
      <c r="M381" s="28" t="str">
        <f t="shared" si="175"/>
        <v/>
      </c>
    </row>
    <row r="382" spans="1:13" outlineLevel="2" x14ac:dyDescent="0.25">
      <c r="A382" s="6" t="s">
        <v>883</v>
      </c>
      <c r="B382" s="7" t="s">
        <v>884</v>
      </c>
      <c r="C382" s="7" t="s">
        <v>1364</v>
      </c>
      <c r="D382" s="8" t="s">
        <v>3</v>
      </c>
      <c r="E382" s="9">
        <v>14.44</v>
      </c>
      <c r="F382" s="9">
        <f t="shared" si="169"/>
        <v>17.327999999999999</v>
      </c>
      <c r="G382" s="9">
        <f t="shared" si="170"/>
        <v>989.14</v>
      </c>
      <c r="H382" s="9">
        <f t="shared" si="171"/>
        <v>1186.97</v>
      </c>
      <c r="I382" s="9">
        <f t="shared" si="172"/>
        <v>989.14</v>
      </c>
      <c r="J382" s="9">
        <f t="shared" si="173"/>
        <v>1186.97</v>
      </c>
      <c r="K382" s="9"/>
      <c r="L382" s="27" t="str">
        <f t="shared" si="174"/>
        <v/>
      </c>
      <c r="M382" s="28" t="str">
        <f t="shared" si="175"/>
        <v/>
      </c>
    </row>
    <row r="383" spans="1:13" outlineLevel="2" x14ac:dyDescent="0.25">
      <c r="A383" s="6" t="s">
        <v>859</v>
      </c>
      <c r="B383" s="7" t="s">
        <v>860</v>
      </c>
      <c r="C383" s="7" t="s">
        <v>1365</v>
      </c>
      <c r="D383" s="8" t="s">
        <v>3</v>
      </c>
      <c r="E383" s="9">
        <v>26.17</v>
      </c>
      <c r="F383" s="9">
        <f t="shared" si="169"/>
        <v>31.404</v>
      </c>
      <c r="G383" s="9">
        <f t="shared" si="170"/>
        <v>1792.65</v>
      </c>
      <c r="H383" s="9">
        <f t="shared" si="171"/>
        <v>2151.1799999999998</v>
      </c>
      <c r="I383" s="9">
        <f t="shared" si="172"/>
        <v>1792.65</v>
      </c>
      <c r="J383" s="9">
        <f t="shared" si="173"/>
        <v>2151.1799999999998</v>
      </c>
      <c r="K383" s="9"/>
      <c r="L383" s="27" t="str">
        <f t="shared" si="174"/>
        <v/>
      </c>
      <c r="M383" s="28" t="str">
        <f t="shared" si="175"/>
        <v/>
      </c>
    </row>
    <row r="384" spans="1:13" outlineLevel="2" x14ac:dyDescent="0.25">
      <c r="A384" s="6" t="s">
        <v>853</v>
      </c>
      <c r="B384" s="7" t="s">
        <v>854</v>
      </c>
      <c r="C384" s="7" t="s">
        <v>1365</v>
      </c>
      <c r="D384" s="8" t="s">
        <v>3</v>
      </c>
      <c r="E384" s="9">
        <v>29.08</v>
      </c>
      <c r="F384" s="9">
        <f t="shared" si="169"/>
        <v>34.895999999999994</v>
      </c>
      <c r="G384" s="9">
        <f t="shared" si="170"/>
        <v>1991.98</v>
      </c>
      <c r="H384" s="9">
        <f t="shared" si="171"/>
        <v>2390.38</v>
      </c>
      <c r="I384" s="9">
        <f t="shared" si="172"/>
        <v>1991.98</v>
      </c>
      <c r="J384" s="9">
        <f t="shared" si="173"/>
        <v>2390.38</v>
      </c>
      <c r="K384" s="9"/>
      <c r="L384" s="27" t="str">
        <f t="shared" si="174"/>
        <v/>
      </c>
      <c r="M384" s="28" t="str">
        <f t="shared" si="175"/>
        <v/>
      </c>
    </row>
    <row r="385" spans="1:13" outlineLevel="2" x14ac:dyDescent="0.25">
      <c r="A385" s="6" t="s">
        <v>851</v>
      </c>
      <c r="B385" s="7" t="s">
        <v>852</v>
      </c>
      <c r="C385" s="7" t="s">
        <v>1365</v>
      </c>
      <c r="D385" s="8" t="s">
        <v>3</v>
      </c>
      <c r="E385" s="9">
        <v>26.17</v>
      </c>
      <c r="F385" s="9">
        <f t="shared" si="169"/>
        <v>31.404</v>
      </c>
      <c r="G385" s="9">
        <f t="shared" si="170"/>
        <v>1792.65</v>
      </c>
      <c r="H385" s="9">
        <f t="shared" si="171"/>
        <v>2151.1799999999998</v>
      </c>
      <c r="I385" s="9">
        <f t="shared" si="172"/>
        <v>1792.65</v>
      </c>
      <c r="J385" s="9">
        <f t="shared" si="173"/>
        <v>2151.1799999999998</v>
      </c>
      <c r="K385" s="9"/>
      <c r="L385" s="27" t="str">
        <f t="shared" si="174"/>
        <v/>
      </c>
      <c r="M385" s="28" t="str">
        <f t="shared" si="175"/>
        <v/>
      </c>
    </row>
    <row r="386" spans="1:13" outlineLevel="2" x14ac:dyDescent="0.25">
      <c r="A386" s="6" t="s">
        <v>881</v>
      </c>
      <c r="B386" s="7" t="s">
        <v>882</v>
      </c>
      <c r="C386" s="7" t="s">
        <v>1364</v>
      </c>
      <c r="D386" s="8" t="s">
        <v>3</v>
      </c>
      <c r="E386" s="9">
        <v>29.08</v>
      </c>
      <c r="F386" s="9">
        <f t="shared" si="169"/>
        <v>34.895999999999994</v>
      </c>
      <c r="G386" s="9">
        <f t="shared" si="170"/>
        <v>1991.98</v>
      </c>
      <c r="H386" s="9">
        <f t="shared" si="171"/>
        <v>2390.38</v>
      </c>
      <c r="I386" s="9">
        <f t="shared" si="172"/>
        <v>1991.98</v>
      </c>
      <c r="J386" s="9">
        <f t="shared" si="173"/>
        <v>2390.38</v>
      </c>
      <c r="K386" s="9"/>
      <c r="L386" s="27" t="str">
        <f t="shared" si="174"/>
        <v/>
      </c>
      <c r="M386" s="28" t="str">
        <f t="shared" si="175"/>
        <v/>
      </c>
    </row>
    <row r="387" spans="1:13" x14ac:dyDescent="0.25">
      <c r="A387" s="42" t="s">
        <v>9</v>
      </c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4"/>
      <c r="M387" s="45"/>
    </row>
    <row r="388" spans="1:13" outlineLevel="1" x14ac:dyDescent="0.25">
      <c r="A388" s="42" t="s">
        <v>10</v>
      </c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4"/>
      <c r="M388" s="45"/>
    </row>
    <row r="389" spans="1:13" outlineLevel="2" x14ac:dyDescent="0.25">
      <c r="A389" s="6" t="s">
        <v>349</v>
      </c>
      <c r="B389" s="7" t="s">
        <v>350</v>
      </c>
      <c r="C389" s="7" t="s">
        <v>1364</v>
      </c>
      <c r="D389" s="8" t="s">
        <v>3</v>
      </c>
      <c r="E389" s="9">
        <v>2.27</v>
      </c>
      <c r="F389" s="9">
        <f t="shared" ref="F389:F390" si="176">E389*1.2</f>
        <v>2.7239999999999998</v>
      </c>
      <c r="G389" s="9">
        <f t="shared" ref="G389:G390" si="177">ROUND(E389*$H$2,2)</f>
        <v>155.5</v>
      </c>
      <c r="H389" s="9">
        <f t="shared" ref="H389:H390" si="178">ROUND(G389*1.2,2)</f>
        <v>186.6</v>
      </c>
      <c r="I389" s="9">
        <f t="shared" ref="I389:I390" si="179">ROUND(G389*(100-$J$2)/100,2)</f>
        <v>155.5</v>
      </c>
      <c r="J389" s="9">
        <f t="shared" ref="J389:J390" si="180">ROUND(H389*(100-$J$2)/100,2)</f>
        <v>186.6</v>
      </c>
      <c r="K389" s="9"/>
      <c r="L389" s="27" t="str">
        <f t="shared" ref="L389:L390" si="181">IF(K389*I389=0,"",K389*I389)</f>
        <v/>
      </c>
      <c r="M389" s="28" t="str">
        <f t="shared" ref="M389:M390" si="182">IF(K389*J389=0,"",L389*1.2)</f>
        <v/>
      </c>
    </row>
    <row r="390" spans="1:13" outlineLevel="2" x14ac:dyDescent="0.25">
      <c r="A390" s="6" t="s">
        <v>347</v>
      </c>
      <c r="B390" s="7" t="s">
        <v>348</v>
      </c>
      <c r="C390" s="7" t="s">
        <v>1364</v>
      </c>
      <c r="D390" s="8" t="s">
        <v>3</v>
      </c>
      <c r="E390" s="9">
        <v>2.61</v>
      </c>
      <c r="F390" s="9">
        <f t="shared" si="176"/>
        <v>3.1319999999999997</v>
      </c>
      <c r="G390" s="9">
        <f t="shared" si="177"/>
        <v>178.79</v>
      </c>
      <c r="H390" s="9">
        <f t="shared" si="178"/>
        <v>214.55</v>
      </c>
      <c r="I390" s="9">
        <f t="shared" si="179"/>
        <v>178.79</v>
      </c>
      <c r="J390" s="9">
        <f t="shared" si="180"/>
        <v>214.55</v>
      </c>
      <c r="K390" s="9"/>
      <c r="L390" s="27" t="str">
        <f t="shared" si="181"/>
        <v/>
      </c>
      <c r="M390" s="28" t="str">
        <f t="shared" si="182"/>
        <v/>
      </c>
    </row>
    <row r="391" spans="1:13" outlineLevel="1" x14ac:dyDescent="0.25">
      <c r="A391" s="42" t="s">
        <v>11</v>
      </c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4"/>
      <c r="M391" s="45"/>
    </row>
    <row r="392" spans="1:13" outlineLevel="2" x14ac:dyDescent="0.25">
      <c r="A392" s="6" t="s">
        <v>371</v>
      </c>
      <c r="B392" s="7" t="s">
        <v>372</v>
      </c>
      <c r="C392" s="7" t="s">
        <v>1364</v>
      </c>
      <c r="D392" s="8" t="s">
        <v>3</v>
      </c>
      <c r="E392" s="9">
        <v>6.71</v>
      </c>
      <c r="F392" s="9">
        <f t="shared" ref="F392:F403" si="183">E392*1.2</f>
        <v>8.0519999999999996</v>
      </c>
      <c r="G392" s="9">
        <f t="shared" ref="G392:G403" si="184">ROUND(E392*$H$2,2)</f>
        <v>459.64</v>
      </c>
      <c r="H392" s="9">
        <f t="shared" ref="H392:H403" si="185">ROUND(G392*1.2,2)</f>
        <v>551.57000000000005</v>
      </c>
      <c r="I392" s="9">
        <f t="shared" ref="I392:I403" si="186">ROUND(G392*(100-$J$2)/100,2)</f>
        <v>459.64</v>
      </c>
      <c r="J392" s="9">
        <f t="shared" ref="J392:J403" si="187">ROUND(H392*(100-$J$2)/100,2)</f>
        <v>551.57000000000005</v>
      </c>
      <c r="K392" s="9"/>
      <c r="L392" s="27" t="str">
        <f t="shared" ref="L392:L403" si="188">IF(K392*I392=0,"",K392*I392)</f>
        <v/>
      </c>
      <c r="M392" s="28" t="str">
        <f t="shared" ref="M392:M403" si="189">IF(K392*J392=0,"",L392*1.2)</f>
        <v/>
      </c>
    </row>
    <row r="393" spans="1:13" outlineLevel="2" x14ac:dyDescent="0.25">
      <c r="A393" s="6" t="s">
        <v>373</v>
      </c>
      <c r="B393" s="7" t="s">
        <v>374</v>
      </c>
      <c r="C393" s="7" t="s">
        <v>1364</v>
      </c>
      <c r="D393" s="8" t="s">
        <v>3</v>
      </c>
      <c r="E393" s="9">
        <v>6.71</v>
      </c>
      <c r="F393" s="9">
        <f t="shared" si="183"/>
        <v>8.0519999999999996</v>
      </c>
      <c r="G393" s="9">
        <f t="shared" si="184"/>
        <v>459.64</v>
      </c>
      <c r="H393" s="9">
        <f t="shared" si="185"/>
        <v>551.57000000000005</v>
      </c>
      <c r="I393" s="9">
        <f t="shared" si="186"/>
        <v>459.64</v>
      </c>
      <c r="J393" s="9">
        <f t="shared" si="187"/>
        <v>551.57000000000005</v>
      </c>
      <c r="K393" s="9"/>
      <c r="L393" s="27" t="str">
        <f t="shared" si="188"/>
        <v/>
      </c>
      <c r="M393" s="28" t="str">
        <f t="shared" si="189"/>
        <v/>
      </c>
    </row>
    <row r="394" spans="1:13" outlineLevel="2" x14ac:dyDescent="0.25">
      <c r="A394" s="6" t="s">
        <v>375</v>
      </c>
      <c r="B394" s="7" t="s">
        <v>376</v>
      </c>
      <c r="C394" s="7" t="s">
        <v>1364</v>
      </c>
      <c r="D394" s="8" t="s">
        <v>3</v>
      </c>
      <c r="E394" s="9">
        <v>7.91</v>
      </c>
      <c r="F394" s="9">
        <f t="shared" si="183"/>
        <v>9.4919999999999991</v>
      </c>
      <c r="G394" s="9">
        <f t="shared" si="184"/>
        <v>541.84</v>
      </c>
      <c r="H394" s="9">
        <f t="shared" si="185"/>
        <v>650.21</v>
      </c>
      <c r="I394" s="9">
        <f t="shared" si="186"/>
        <v>541.84</v>
      </c>
      <c r="J394" s="9">
        <f t="shared" si="187"/>
        <v>650.21</v>
      </c>
      <c r="K394" s="9"/>
      <c r="L394" s="27" t="str">
        <f t="shared" si="188"/>
        <v/>
      </c>
      <c r="M394" s="28" t="str">
        <f t="shared" si="189"/>
        <v/>
      </c>
    </row>
    <row r="395" spans="1:13" outlineLevel="2" x14ac:dyDescent="0.25">
      <c r="A395" s="6" t="s">
        <v>377</v>
      </c>
      <c r="B395" s="7" t="s">
        <v>378</v>
      </c>
      <c r="C395" s="7" t="s">
        <v>1364</v>
      </c>
      <c r="D395" s="8" t="s">
        <v>3</v>
      </c>
      <c r="E395" s="9">
        <v>7.23</v>
      </c>
      <c r="F395" s="9">
        <f t="shared" si="183"/>
        <v>8.6760000000000002</v>
      </c>
      <c r="G395" s="9">
        <f t="shared" si="184"/>
        <v>495.26</v>
      </c>
      <c r="H395" s="9">
        <f t="shared" si="185"/>
        <v>594.30999999999995</v>
      </c>
      <c r="I395" s="9">
        <f t="shared" si="186"/>
        <v>495.26</v>
      </c>
      <c r="J395" s="9">
        <f t="shared" si="187"/>
        <v>594.30999999999995</v>
      </c>
      <c r="K395" s="9"/>
      <c r="L395" s="27" t="str">
        <f t="shared" si="188"/>
        <v/>
      </c>
      <c r="M395" s="28" t="str">
        <f t="shared" si="189"/>
        <v/>
      </c>
    </row>
    <row r="396" spans="1:13" outlineLevel="2" x14ac:dyDescent="0.25">
      <c r="A396" s="6" t="s">
        <v>359</v>
      </c>
      <c r="B396" s="7" t="s">
        <v>360</v>
      </c>
      <c r="C396" s="7" t="s">
        <v>1364</v>
      </c>
      <c r="D396" s="8" t="s">
        <v>3</v>
      </c>
      <c r="E396" s="9">
        <v>12.21</v>
      </c>
      <c r="F396" s="9">
        <f t="shared" si="183"/>
        <v>14.652000000000001</v>
      </c>
      <c r="G396" s="9">
        <f t="shared" si="184"/>
        <v>836.39</v>
      </c>
      <c r="H396" s="9">
        <f t="shared" si="185"/>
        <v>1003.67</v>
      </c>
      <c r="I396" s="9">
        <f t="shared" si="186"/>
        <v>836.39</v>
      </c>
      <c r="J396" s="9">
        <f t="shared" si="187"/>
        <v>1003.67</v>
      </c>
      <c r="K396" s="9"/>
      <c r="L396" s="27" t="str">
        <f t="shared" si="188"/>
        <v/>
      </c>
      <c r="M396" s="28" t="str">
        <f t="shared" si="189"/>
        <v/>
      </c>
    </row>
    <row r="397" spans="1:13" outlineLevel="2" x14ac:dyDescent="0.25">
      <c r="A397" s="6" t="s">
        <v>351</v>
      </c>
      <c r="B397" s="7" t="s">
        <v>352</v>
      </c>
      <c r="C397" s="7" t="s">
        <v>1364</v>
      </c>
      <c r="D397" s="8" t="s">
        <v>3</v>
      </c>
      <c r="E397" s="9">
        <v>12.21</v>
      </c>
      <c r="F397" s="9">
        <f t="shared" si="183"/>
        <v>14.652000000000001</v>
      </c>
      <c r="G397" s="9">
        <f t="shared" si="184"/>
        <v>836.39</v>
      </c>
      <c r="H397" s="9">
        <f t="shared" si="185"/>
        <v>1003.67</v>
      </c>
      <c r="I397" s="9">
        <f t="shared" si="186"/>
        <v>836.39</v>
      </c>
      <c r="J397" s="9">
        <f t="shared" si="187"/>
        <v>1003.67</v>
      </c>
      <c r="K397" s="9"/>
      <c r="L397" s="27" t="str">
        <f t="shared" si="188"/>
        <v/>
      </c>
      <c r="M397" s="28" t="str">
        <f t="shared" si="189"/>
        <v/>
      </c>
    </row>
    <row r="398" spans="1:13" outlineLevel="2" x14ac:dyDescent="0.25">
      <c r="A398" s="6" t="s">
        <v>369</v>
      </c>
      <c r="B398" s="7" t="s">
        <v>370</v>
      </c>
      <c r="C398" s="7" t="s">
        <v>1364</v>
      </c>
      <c r="D398" s="8" t="s">
        <v>3</v>
      </c>
      <c r="E398" s="9">
        <v>13.68</v>
      </c>
      <c r="F398" s="9">
        <f t="shared" si="183"/>
        <v>16.416</v>
      </c>
      <c r="G398" s="9">
        <f t="shared" si="184"/>
        <v>937.08</v>
      </c>
      <c r="H398" s="9">
        <f t="shared" si="185"/>
        <v>1124.5</v>
      </c>
      <c r="I398" s="9">
        <f t="shared" si="186"/>
        <v>937.08</v>
      </c>
      <c r="J398" s="9">
        <f t="shared" si="187"/>
        <v>1124.5</v>
      </c>
      <c r="K398" s="9"/>
      <c r="L398" s="27" t="str">
        <f t="shared" si="188"/>
        <v/>
      </c>
      <c r="M398" s="28" t="str">
        <f t="shared" si="189"/>
        <v/>
      </c>
    </row>
    <row r="399" spans="1:13" outlineLevel="2" x14ac:dyDescent="0.25">
      <c r="A399" s="6" t="s">
        <v>366</v>
      </c>
      <c r="B399" s="7" t="s">
        <v>367</v>
      </c>
      <c r="C399" s="7" t="s">
        <v>1364</v>
      </c>
      <c r="D399" s="8" t="s">
        <v>3</v>
      </c>
      <c r="E399" s="9">
        <v>13.51</v>
      </c>
      <c r="F399" s="9">
        <f t="shared" si="183"/>
        <v>16.212</v>
      </c>
      <c r="G399" s="9">
        <f t="shared" si="184"/>
        <v>925.44</v>
      </c>
      <c r="H399" s="9">
        <f t="shared" si="185"/>
        <v>1110.53</v>
      </c>
      <c r="I399" s="9">
        <f t="shared" si="186"/>
        <v>925.44</v>
      </c>
      <c r="J399" s="9">
        <f t="shared" si="187"/>
        <v>1110.53</v>
      </c>
      <c r="K399" s="9"/>
      <c r="L399" s="27" t="str">
        <f t="shared" si="188"/>
        <v/>
      </c>
      <c r="M399" s="28" t="str">
        <f t="shared" si="189"/>
        <v/>
      </c>
    </row>
    <row r="400" spans="1:13" outlineLevel="2" x14ac:dyDescent="0.25">
      <c r="A400" s="6" t="s">
        <v>364</v>
      </c>
      <c r="B400" s="7" t="s">
        <v>365</v>
      </c>
      <c r="C400" s="7" t="s">
        <v>1364</v>
      </c>
      <c r="D400" s="8" t="s">
        <v>3</v>
      </c>
      <c r="E400" s="9">
        <v>29.3</v>
      </c>
      <c r="F400" s="9">
        <f t="shared" si="183"/>
        <v>35.159999999999997</v>
      </c>
      <c r="G400" s="9">
        <f t="shared" si="184"/>
        <v>2007.05</v>
      </c>
      <c r="H400" s="9">
        <f t="shared" si="185"/>
        <v>2408.46</v>
      </c>
      <c r="I400" s="9">
        <f t="shared" si="186"/>
        <v>2007.05</v>
      </c>
      <c r="J400" s="9">
        <f t="shared" si="187"/>
        <v>2408.46</v>
      </c>
      <c r="K400" s="9"/>
      <c r="L400" s="27" t="str">
        <f t="shared" si="188"/>
        <v/>
      </c>
      <c r="M400" s="28" t="str">
        <f t="shared" si="189"/>
        <v/>
      </c>
    </row>
    <row r="401" spans="1:13" outlineLevel="2" x14ac:dyDescent="0.25">
      <c r="A401" s="6" t="s">
        <v>362</v>
      </c>
      <c r="B401" s="7" t="s">
        <v>363</v>
      </c>
      <c r="C401" s="7" t="s">
        <v>1364</v>
      </c>
      <c r="D401" s="8" t="s">
        <v>3</v>
      </c>
      <c r="E401" s="9">
        <v>29.3</v>
      </c>
      <c r="F401" s="9">
        <f t="shared" si="183"/>
        <v>35.159999999999997</v>
      </c>
      <c r="G401" s="9">
        <f t="shared" si="184"/>
        <v>2007.05</v>
      </c>
      <c r="H401" s="9">
        <f t="shared" si="185"/>
        <v>2408.46</v>
      </c>
      <c r="I401" s="9">
        <f t="shared" si="186"/>
        <v>2007.05</v>
      </c>
      <c r="J401" s="9">
        <f t="shared" si="187"/>
        <v>2408.46</v>
      </c>
      <c r="K401" s="9"/>
      <c r="L401" s="27" t="str">
        <f t="shared" si="188"/>
        <v/>
      </c>
      <c r="M401" s="28" t="str">
        <f t="shared" si="189"/>
        <v/>
      </c>
    </row>
    <row r="402" spans="1:13" outlineLevel="2" x14ac:dyDescent="0.25">
      <c r="A402" s="6" t="s">
        <v>381</v>
      </c>
      <c r="B402" s="7" t="s">
        <v>382</v>
      </c>
      <c r="C402" s="7" t="s">
        <v>1364</v>
      </c>
      <c r="D402" s="8" t="s">
        <v>3</v>
      </c>
      <c r="E402" s="9">
        <v>34.840000000000003</v>
      </c>
      <c r="F402" s="9">
        <f t="shared" si="183"/>
        <v>41.808</v>
      </c>
      <c r="G402" s="9">
        <f t="shared" si="184"/>
        <v>2386.54</v>
      </c>
      <c r="H402" s="9">
        <f t="shared" si="185"/>
        <v>2863.85</v>
      </c>
      <c r="I402" s="9">
        <f t="shared" si="186"/>
        <v>2386.54</v>
      </c>
      <c r="J402" s="9">
        <f t="shared" si="187"/>
        <v>2863.85</v>
      </c>
      <c r="K402" s="9"/>
      <c r="L402" s="27" t="str">
        <f t="shared" si="188"/>
        <v/>
      </c>
      <c r="M402" s="28" t="str">
        <f t="shared" si="189"/>
        <v/>
      </c>
    </row>
    <row r="403" spans="1:13" outlineLevel="2" x14ac:dyDescent="0.25">
      <c r="A403" s="6" t="s">
        <v>379</v>
      </c>
      <c r="B403" s="7" t="s">
        <v>380</v>
      </c>
      <c r="C403" s="7" t="s">
        <v>1364</v>
      </c>
      <c r="D403" s="8" t="s">
        <v>3</v>
      </c>
      <c r="E403" s="9">
        <v>40.049999999999997</v>
      </c>
      <c r="F403" s="9">
        <f t="shared" si="183"/>
        <v>48.059999999999995</v>
      </c>
      <c r="G403" s="9">
        <f t="shared" si="184"/>
        <v>2743.43</v>
      </c>
      <c r="H403" s="9">
        <f t="shared" si="185"/>
        <v>3292.12</v>
      </c>
      <c r="I403" s="9">
        <f t="shared" si="186"/>
        <v>2743.43</v>
      </c>
      <c r="J403" s="9">
        <f t="shared" si="187"/>
        <v>3292.12</v>
      </c>
      <c r="K403" s="9"/>
      <c r="L403" s="27" t="str">
        <f t="shared" si="188"/>
        <v/>
      </c>
      <c r="M403" s="28" t="str">
        <f t="shared" si="189"/>
        <v/>
      </c>
    </row>
    <row r="404" spans="1:13" outlineLevel="1" x14ac:dyDescent="0.25">
      <c r="A404" s="42" t="s">
        <v>383</v>
      </c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4"/>
      <c r="M404" s="45"/>
    </row>
    <row r="405" spans="1:13" outlineLevel="2" x14ac:dyDescent="0.25">
      <c r="A405" s="6" t="s">
        <v>400</v>
      </c>
      <c r="B405" s="7" t="s">
        <v>401</v>
      </c>
      <c r="C405" s="7" t="s">
        <v>1364</v>
      </c>
      <c r="D405" s="8" t="s">
        <v>3</v>
      </c>
      <c r="E405" s="9">
        <v>23.77</v>
      </c>
      <c r="F405" s="9">
        <f t="shared" ref="F405:F414" si="190">E405*1.2</f>
        <v>28.523999999999997</v>
      </c>
      <c r="G405" s="9">
        <f t="shared" ref="G405:G414" si="191">ROUND(E405*$H$2,2)</f>
        <v>1628.25</v>
      </c>
      <c r="H405" s="9">
        <f t="shared" ref="H405:H414" si="192">ROUND(G405*1.2,2)</f>
        <v>1953.9</v>
      </c>
      <c r="I405" s="9">
        <f t="shared" ref="I405:I414" si="193">ROUND(G405*(100-$J$2)/100,2)</f>
        <v>1628.25</v>
      </c>
      <c r="J405" s="9">
        <f t="shared" ref="J405:J414" si="194">ROUND(H405*(100-$J$2)/100,2)</f>
        <v>1953.9</v>
      </c>
      <c r="K405" s="9"/>
      <c r="L405" s="27" t="str">
        <f t="shared" ref="L405:L414" si="195">IF(K405*I405=0,"",K405*I405)</f>
        <v/>
      </c>
      <c r="M405" s="28" t="str">
        <f t="shared" ref="M405:M414" si="196">IF(K405*J405=0,"",L405*1.2)</f>
        <v/>
      </c>
    </row>
    <row r="406" spans="1:13" outlineLevel="2" x14ac:dyDescent="0.25">
      <c r="A406" s="6" t="s">
        <v>398</v>
      </c>
      <c r="B406" s="7" t="s">
        <v>399</v>
      </c>
      <c r="C406" s="7" t="s">
        <v>1364</v>
      </c>
      <c r="D406" s="8" t="s">
        <v>3</v>
      </c>
      <c r="E406" s="9">
        <v>23.77</v>
      </c>
      <c r="F406" s="9">
        <f t="shared" si="190"/>
        <v>28.523999999999997</v>
      </c>
      <c r="G406" s="9">
        <f t="shared" si="191"/>
        <v>1628.25</v>
      </c>
      <c r="H406" s="9">
        <f t="shared" si="192"/>
        <v>1953.9</v>
      </c>
      <c r="I406" s="9">
        <f t="shared" si="193"/>
        <v>1628.25</v>
      </c>
      <c r="J406" s="9">
        <f t="shared" si="194"/>
        <v>1953.9</v>
      </c>
      <c r="K406" s="9"/>
      <c r="L406" s="27" t="str">
        <f t="shared" si="195"/>
        <v/>
      </c>
      <c r="M406" s="28" t="str">
        <f t="shared" si="196"/>
        <v/>
      </c>
    </row>
    <row r="407" spans="1:13" outlineLevel="2" x14ac:dyDescent="0.25">
      <c r="A407" s="6" t="s">
        <v>396</v>
      </c>
      <c r="B407" s="7" t="s">
        <v>397</v>
      </c>
      <c r="C407" s="7" t="s">
        <v>1364</v>
      </c>
      <c r="D407" s="8" t="s">
        <v>3</v>
      </c>
      <c r="E407" s="9">
        <v>35.380000000000003</v>
      </c>
      <c r="F407" s="9">
        <f t="shared" si="190"/>
        <v>42.456000000000003</v>
      </c>
      <c r="G407" s="9">
        <f t="shared" si="191"/>
        <v>2423.5300000000002</v>
      </c>
      <c r="H407" s="9">
        <f t="shared" si="192"/>
        <v>2908.24</v>
      </c>
      <c r="I407" s="9">
        <f t="shared" si="193"/>
        <v>2423.5300000000002</v>
      </c>
      <c r="J407" s="9">
        <f t="shared" si="194"/>
        <v>2908.24</v>
      </c>
      <c r="K407" s="9"/>
      <c r="L407" s="27" t="str">
        <f t="shared" si="195"/>
        <v/>
      </c>
      <c r="M407" s="28" t="str">
        <f t="shared" si="196"/>
        <v/>
      </c>
    </row>
    <row r="408" spans="1:13" outlineLevel="2" x14ac:dyDescent="0.25">
      <c r="A408" s="6" t="s">
        <v>394</v>
      </c>
      <c r="B408" s="7" t="s">
        <v>395</v>
      </c>
      <c r="C408" s="7" t="s">
        <v>1364</v>
      </c>
      <c r="D408" s="8" t="s">
        <v>3</v>
      </c>
      <c r="E408" s="9">
        <v>35.380000000000003</v>
      </c>
      <c r="F408" s="9">
        <f t="shared" si="190"/>
        <v>42.456000000000003</v>
      </c>
      <c r="G408" s="9">
        <f t="shared" si="191"/>
        <v>2423.5300000000002</v>
      </c>
      <c r="H408" s="9">
        <f t="shared" si="192"/>
        <v>2908.24</v>
      </c>
      <c r="I408" s="9">
        <f t="shared" si="193"/>
        <v>2423.5300000000002</v>
      </c>
      <c r="J408" s="9">
        <f t="shared" si="194"/>
        <v>2908.24</v>
      </c>
      <c r="K408" s="9"/>
      <c r="L408" s="27" t="str">
        <f t="shared" si="195"/>
        <v/>
      </c>
      <c r="M408" s="28" t="str">
        <f t="shared" si="196"/>
        <v/>
      </c>
    </row>
    <row r="409" spans="1:13" outlineLevel="2" x14ac:dyDescent="0.25">
      <c r="A409" s="6" t="s">
        <v>392</v>
      </c>
      <c r="B409" s="7" t="s">
        <v>393</v>
      </c>
      <c r="C409" s="7" t="s">
        <v>1364</v>
      </c>
      <c r="D409" s="8" t="s">
        <v>3</v>
      </c>
      <c r="E409" s="9">
        <v>36.619999999999997</v>
      </c>
      <c r="F409" s="9">
        <f t="shared" si="190"/>
        <v>43.943999999999996</v>
      </c>
      <c r="G409" s="9">
        <f t="shared" si="191"/>
        <v>2508.4699999999998</v>
      </c>
      <c r="H409" s="9">
        <f t="shared" si="192"/>
        <v>3010.16</v>
      </c>
      <c r="I409" s="9">
        <f t="shared" si="193"/>
        <v>2508.4699999999998</v>
      </c>
      <c r="J409" s="9">
        <f t="shared" si="194"/>
        <v>3010.16</v>
      </c>
      <c r="K409" s="9"/>
      <c r="L409" s="27" t="str">
        <f t="shared" si="195"/>
        <v/>
      </c>
      <c r="M409" s="28" t="str">
        <f t="shared" si="196"/>
        <v/>
      </c>
    </row>
    <row r="410" spans="1:13" outlineLevel="2" x14ac:dyDescent="0.25">
      <c r="A410" s="6" t="s">
        <v>390</v>
      </c>
      <c r="B410" s="7" t="s">
        <v>391</v>
      </c>
      <c r="C410" s="7" t="s">
        <v>1364</v>
      </c>
      <c r="D410" s="8" t="s">
        <v>3</v>
      </c>
      <c r="E410" s="9">
        <v>38.03</v>
      </c>
      <c r="F410" s="9">
        <f t="shared" si="190"/>
        <v>45.636000000000003</v>
      </c>
      <c r="G410" s="9">
        <f t="shared" si="191"/>
        <v>2605.06</v>
      </c>
      <c r="H410" s="9">
        <f t="shared" si="192"/>
        <v>3126.07</v>
      </c>
      <c r="I410" s="9">
        <f t="shared" si="193"/>
        <v>2605.06</v>
      </c>
      <c r="J410" s="9">
        <f t="shared" si="194"/>
        <v>3126.07</v>
      </c>
      <c r="K410" s="9"/>
      <c r="L410" s="27" t="str">
        <f t="shared" si="195"/>
        <v/>
      </c>
      <c r="M410" s="28" t="str">
        <f t="shared" si="196"/>
        <v/>
      </c>
    </row>
    <row r="411" spans="1:13" outlineLevel="2" x14ac:dyDescent="0.25">
      <c r="A411" s="6" t="s">
        <v>384</v>
      </c>
      <c r="B411" s="7" t="s">
        <v>385</v>
      </c>
      <c r="C411" s="7" t="s">
        <v>1364</v>
      </c>
      <c r="D411" s="8" t="s">
        <v>3</v>
      </c>
      <c r="E411" s="9">
        <v>94.67</v>
      </c>
      <c r="F411" s="9">
        <f t="shared" si="190"/>
        <v>113.604</v>
      </c>
      <c r="G411" s="9">
        <f t="shared" si="191"/>
        <v>6484.9</v>
      </c>
      <c r="H411" s="9">
        <f t="shared" si="192"/>
        <v>7781.88</v>
      </c>
      <c r="I411" s="9">
        <f t="shared" si="193"/>
        <v>6484.9</v>
      </c>
      <c r="J411" s="9">
        <f t="shared" si="194"/>
        <v>7781.88</v>
      </c>
      <c r="K411" s="9"/>
      <c r="L411" s="27" t="str">
        <f t="shared" si="195"/>
        <v/>
      </c>
      <c r="M411" s="28" t="str">
        <f t="shared" si="196"/>
        <v/>
      </c>
    </row>
    <row r="412" spans="1:13" outlineLevel="2" x14ac:dyDescent="0.25">
      <c r="A412" s="6" t="s">
        <v>388</v>
      </c>
      <c r="B412" s="7" t="s">
        <v>389</v>
      </c>
      <c r="C412" s="7" t="s">
        <v>1364</v>
      </c>
      <c r="D412" s="8" t="s">
        <v>3</v>
      </c>
      <c r="E412" s="9">
        <v>86.43</v>
      </c>
      <c r="F412" s="9">
        <f t="shared" si="190"/>
        <v>103.71600000000001</v>
      </c>
      <c r="G412" s="9">
        <f t="shared" si="191"/>
        <v>5920.46</v>
      </c>
      <c r="H412" s="9">
        <f t="shared" si="192"/>
        <v>7104.55</v>
      </c>
      <c r="I412" s="9">
        <f t="shared" si="193"/>
        <v>5920.46</v>
      </c>
      <c r="J412" s="9">
        <f t="shared" si="194"/>
        <v>7104.55</v>
      </c>
      <c r="K412" s="9"/>
      <c r="L412" s="27" t="str">
        <f t="shared" si="195"/>
        <v/>
      </c>
      <c r="M412" s="28" t="str">
        <f t="shared" si="196"/>
        <v/>
      </c>
    </row>
    <row r="413" spans="1:13" outlineLevel="2" x14ac:dyDescent="0.25">
      <c r="A413" s="6" t="s">
        <v>386</v>
      </c>
      <c r="B413" s="7" t="s">
        <v>387</v>
      </c>
      <c r="C413" s="7" t="s">
        <v>1364</v>
      </c>
      <c r="D413" s="8" t="s">
        <v>3</v>
      </c>
      <c r="E413" s="9">
        <v>96.45</v>
      </c>
      <c r="F413" s="9">
        <f t="shared" si="190"/>
        <v>115.74</v>
      </c>
      <c r="G413" s="9">
        <f t="shared" si="191"/>
        <v>6606.83</v>
      </c>
      <c r="H413" s="9">
        <f t="shared" si="192"/>
        <v>7928.2</v>
      </c>
      <c r="I413" s="9">
        <f t="shared" si="193"/>
        <v>6606.83</v>
      </c>
      <c r="J413" s="9">
        <f t="shared" si="194"/>
        <v>7928.2</v>
      </c>
      <c r="K413" s="9"/>
      <c r="L413" s="27" t="str">
        <f t="shared" si="195"/>
        <v/>
      </c>
      <c r="M413" s="28" t="str">
        <f t="shared" si="196"/>
        <v/>
      </c>
    </row>
    <row r="414" spans="1:13" outlineLevel="2" x14ac:dyDescent="0.25">
      <c r="A414" s="6" t="s">
        <v>402</v>
      </c>
      <c r="B414" s="7" t="s">
        <v>403</v>
      </c>
      <c r="C414" s="7" t="s">
        <v>1364</v>
      </c>
      <c r="D414" s="8" t="s">
        <v>3</v>
      </c>
      <c r="E414" s="9">
        <v>102.68</v>
      </c>
      <c r="F414" s="9">
        <f t="shared" si="190"/>
        <v>123.21600000000001</v>
      </c>
      <c r="G414" s="9">
        <f t="shared" si="191"/>
        <v>7033.58</v>
      </c>
      <c r="H414" s="9">
        <f t="shared" si="192"/>
        <v>8440.2999999999993</v>
      </c>
      <c r="I414" s="9">
        <f t="shared" si="193"/>
        <v>7033.58</v>
      </c>
      <c r="J414" s="9">
        <f t="shared" si="194"/>
        <v>8440.2999999999993</v>
      </c>
      <c r="K414" s="9"/>
      <c r="L414" s="27" t="str">
        <f t="shared" si="195"/>
        <v/>
      </c>
      <c r="M414" s="28" t="str">
        <f t="shared" si="196"/>
        <v/>
      </c>
    </row>
    <row r="415" spans="1:13" outlineLevel="1" x14ac:dyDescent="0.25">
      <c r="A415" s="42" t="s">
        <v>12</v>
      </c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4"/>
      <c r="M415" s="45"/>
    </row>
    <row r="416" spans="1:13" outlineLevel="2" x14ac:dyDescent="0.25">
      <c r="A416" s="6" t="s">
        <v>414</v>
      </c>
      <c r="B416" s="7" t="s">
        <v>415</v>
      </c>
      <c r="C416" s="7" t="s">
        <v>1364</v>
      </c>
      <c r="D416" s="8" t="s">
        <v>3</v>
      </c>
      <c r="E416" s="9">
        <v>7.33</v>
      </c>
      <c r="F416" s="9">
        <f t="shared" ref="F416:F431" si="197">E416*1.2</f>
        <v>8.7959999999999994</v>
      </c>
      <c r="G416" s="9">
        <f t="shared" ref="G416:G431" si="198">ROUND(E416*$H$2,2)</f>
        <v>502.11</v>
      </c>
      <c r="H416" s="9">
        <f t="shared" ref="H416:H431" si="199">ROUND(G416*1.2,2)</f>
        <v>602.53</v>
      </c>
      <c r="I416" s="9">
        <f t="shared" ref="I416:I431" si="200">ROUND(G416*(100-$J$2)/100,2)</f>
        <v>502.11</v>
      </c>
      <c r="J416" s="9">
        <f t="shared" ref="J416:J431" si="201">ROUND(H416*(100-$J$2)/100,2)</f>
        <v>602.53</v>
      </c>
      <c r="K416" s="9"/>
      <c r="L416" s="27" t="str">
        <f t="shared" ref="L416:L431" si="202">IF(K416*I416=0,"",K416*I416)</f>
        <v/>
      </c>
      <c r="M416" s="28" t="str">
        <f t="shared" ref="M416:M431" si="203">IF(K416*J416=0,"",L416*1.2)</f>
        <v/>
      </c>
    </row>
    <row r="417" spans="1:13" outlineLevel="2" x14ac:dyDescent="0.25">
      <c r="A417" s="6" t="s">
        <v>412</v>
      </c>
      <c r="B417" s="7" t="s">
        <v>413</v>
      </c>
      <c r="C417" s="7" t="s">
        <v>1364</v>
      </c>
      <c r="D417" s="8" t="s">
        <v>3</v>
      </c>
      <c r="E417" s="9">
        <v>7.33</v>
      </c>
      <c r="F417" s="9">
        <f t="shared" si="197"/>
        <v>8.7959999999999994</v>
      </c>
      <c r="G417" s="9">
        <f t="shared" si="198"/>
        <v>502.11</v>
      </c>
      <c r="H417" s="9">
        <f t="shared" si="199"/>
        <v>602.53</v>
      </c>
      <c r="I417" s="9">
        <f t="shared" si="200"/>
        <v>502.11</v>
      </c>
      <c r="J417" s="9">
        <f t="shared" si="201"/>
        <v>602.53</v>
      </c>
      <c r="K417" s="9"/>
      <c r="L417" s="27" t="str">
        <f t="shared" si="202"/>
        <v/>
      </c>
      <c r="M417" s="28" t="str">
        <f t="shared" si="203"/>
        <v/>
      </c>
    </row>
    <row r="418" spans="1:13" outlineLevel="2" x14ac:dyDescent="0.25">
      <c r="A418" s="6" t="s">
        <v>410</v>
      </c>
      <c r="B418" s="7" t="s">
        <v>411</v>
      </c>
      <c r="C418" s="7" t="s">
        <v>1364</v>
      </c>
      <c r="D418" s="8" t="s">
        <v>3</v>
      </c>
      <c r="E418" s="9">
        <v>7.33</v>
      </c>
      <c r="F418" s="9">
        <f t="shared" si="197"/>
        <v>8.7959999999999994</v>
      </c>
      <c r="G418" s="9">
        <f t="shared" si="198"/>
        <v>502.11</v>
      </c>
      <c r="H418" s="9">
        <f t="shared" si="199"/>
        <v>602.53</v>
      </c>
      <c r="I418" s="9">
        <f t="shared" si="200"/>
        <v>502.11</v>
      </c>
      <c r="J418" s="9">
        <f t="shared" si="201"/>
        <v>602.53</v>
      </c>
      <c r="K418" s="9"/>
      <c r="L418" s="27" t="str">
        <f t="shared" si="202"/>
        <v/>
      </c>
      <c r="M418" s="28" t="str">
        <f t="shared" si="203"/>
        <v/>
      </c>
    </row>
    <row r="419" spans="1:13" outlineLevel="2" x14ac:dyDescent="0.25">
      <c r="A419" s="6" t="s">
        <v>408</v>
      </c>
      <c r="B419" s="7" t="s">
        <v>409</v>
      </c>
      <c r="C419" s="7" t="s">
        <v>1364</v>
      </c>
      <c r="D419" s="8" t="s">
        <v>3</v>
      </c>
      <c r="E419" s="9">
        <v>7.33</v>
      </c>
      <c r="F419" s="9">
        <f t="shared" si="197"/>
        <v>8.7959999999999994</v>
      </c>
      <c r="G419" s="9">
        <f t="shared" si="198"/>
        <v>502.11</v>
      </c>
      <c r="H419" s="9">
        <f t="shared" si="199"/>
        <v>602.53</v>
      </c>
      <c r="I419" s="9">
        <f t="shared" si="200"/>
        <v>502.11</v>
      </c>
      <c r="J419" s="9">
        <f t="shared" si="201"/>
        <v>602.53</v>
      </c>
      <c r="K419" s="9"/>
      <c r="L419" s="27" t="str">
        <f t="shared" si="202"/>
        <v/>
      </c>
      <c r="M419" s="28" t="str">
        <f t="shared" si="203"/>
        <v/>
      </c>
    </row>
    <row r="420" spans="1:13" outlineLevel="2" x14ac:dyDescent="0.25">
      <c r="A420" s="6" t="s">
        <v>434</v>
      </c>
      <c r="B420" s="7" t="s">
        <v>435</v>
      </c>
      <c r="C420" s="7" t="s">
        <v>1364</v>
      </c>
      <c r="D420" s="8" t="s">
        <v>3</v>
      </c>
      <c r="E420" s="9">
        <v>7.33</v>
      </c>
      <c r="F420" s="9">
        <f t="shared" si="197"/>
        <v>8.7959999999999994</v>
      </c>
      <c r="G420" s="9">
        <f t="shared" si="198"/>
        <v>502.11</v>
      </c>
      <c r="H420" s="9">
        <f t="shared" si="199"/>
        <v>602.53</v>
      </c>
      <c r="I420" s="9">
        <f t="shared" si="200"/>
        <v>502.11</v>
      </c>
      <c r="J420" s="9">
        <f t="shared" si="201"/>
        <v>602.53</v>
      </c>
      <c r="K420" s="9"/>
      <c r="L420" s="27" t="str">
        <f t="shared" si="202"/>
        <v/>
      </c>
      <c r="M420" s="28" t="str">
        <f t="shared" si="203"/>
        <v/>
      </c>
    </row>
    <row r="421" spans="1:13" outlineLevel="2" x14ac:dyDescent="0.25">
      <c r="A421" s="6" t="s">
        <v>432</v>
      </c>
      <c r="B421" s="7" t="s">
        <v>433</v>
      </c>
      <c r="C421" s="7" t="s">
        <v>1364</v>
      </c>
      <c r="D421" s="8" t="s">
        <v>3</v>
      </c>
      <c r="E421" s="9">
        <v>7.33</v>
      </c>
      <c r="F421" s="9">
        <f t="shared" si="197"/>
        <v>8.7959999999999994</v>
      </c>
      <c r="G421" s="9">
        <f t="shared" si="198"/>
        <v>502.11</v>
      </c>
      <c r="H421" s="9">
        <f t="shared" si="199"/>
        <v>602.53</v>
      </c>
      <c r="I421" s="9">
        <f t="shared" si="200"/>
        <v>502.11</v>
      </c>
      <c r="J421" s="9">
        <f t="shared" si="201"/>
        <v>602.53</v>
      </c>
      <c r="K421" s="9"/>
      <c r="L421" s="27" t="str">
        <f t="shared" si="202"/>
        <v/>
      </c>
      <c r="M421" s="28" t="str">
        <f t="shared" si="203"/>
        <v/>
      </c>
    </row>
    <row r="422" spans="1:13" outlineLevel="2" x14ac:dyDescent="0.25">
      <c r="A422" s="6" t="s">
        <v>416</v>
      </c>
      <c r="B422" s="7" t="s">
        <v>417</v>
      </c>
      <c r="C422" s="7" t="s">
        <v>1364</v>
      </c>
      <c r="D422" s="8" t="s">
        <v>3</v>
      </c>
      <c r="E422" s="9">
        <v>7.33</v>
      </c>
      <c r="F422" s="9">
        <f t="shared" si="197"/>
        <v>8.7959999999999994</v>
      </c>
      <c r="G422" s="9">
        <f t="shared" si="198"/>
        <v>502.11</v>
      </c>
      <c r="H422" s="9">
        <f t="shared" si="199"/>
        <v>602.53</v>
      </c>
      <c r="I422" s="9">
        <f t="shared" si="200"/>
        <v>502.11</v>
      </c>
      <c r="J422" s="9">
        <f t="shared" si="201"/>
        <v>602.53</v>
      </c>
      <c r="K422" s="9"/>
      <c r="L422" s="27" t="str">
        <f t="shared" si="202"/>
        <v/>
      </c>
      <c r="M422" s="28" t="str">
        <f t="shared" si="203"/>
        <v/>
      </c>
    </row>
    <row r="423" spans="1:13" outlineLevel="2" x14ac:dyDescent="0.25">
      <c r="A423" s="6" t="s">
        <v>418</v>
      </c>
      <c r="B423" s="7" t="s">
        <v>419</v>
      </c>
      <c r="C423" s="7" t="s">
        <v>1364</v>
      </c>
      <c r="D423" s="8" t="s">
        <v>3</v>
      </c>
      <c r="E423" s="9">
        <v>7.33</v>
      </c>
      <c r="F423" s="9">
        <f t="shared" si="197"/>
        <v>8.7959999999999994</v>
      </c>
      <c r="G423" s="9">
        <f t="shared" si="198"/>
        <v>502.11</v>
      </c>
      <c r="H423" s="9">
        <f t="shared" si="199"/>
        <v>602.53</v>
      </c>
      <c r="I423" s="9">
        <f t="shared" si="200"/>
        <v>502.11</v>
      </c>
      <c r="J423" s="9">
        <f t="shared" si="201"/>
        <v>602.53</v>
      </c>
      <c r="K423" s="9"/>
      <c r="L423" s="27" t="str">
        <f t="shared" si="202"/>
        <v/>
      </c>
      <c r="M423" s="28" t="str">
        <f t="shared" si="203"/>
        <v/>
      </c>
    </row>
    <row r="424" spans="1:13" outlineLevel="2" x14ac:dyDescent="0.25">
      <c r="A424" s="6" t="s">
        <v>420</v>
      </c>
      <c r="B424" s="7" t="s">
        <v>421</v>
      </c>
      <c r="C424" s="7" t="s">
        <v>1364</v>
      </c>
      <c r="D424" s="8" t="s">
        <v>3</v>
      </c>
      <c r="E424" s="9">
        <v>7.33</v>
      </c>
      <c r="F424" s="9">
        <f t="shared" si="197"/>
        <v>8.7959999999999994</v>
      </c>
      <c r="G424" s="9">
        <f t="shared" si="198"/>
        <v>502.11</v>
      </c>
      <c r="H424" s="9">
        <f t="shared" si="199"/>
        <v>602.53</v>
      </c>
      <c r="I424" s="9">
        <f t="shared" si="200"/>
        <v>502.11</v>
      </c>
      <c r="J424" s="9">
        <f t="shared" si="201"/>
        <v>602.53</v>
      </c>
      <c r="K424" s="9"/>
      <c r="L424" s="27" t="str">
        <f t="shared" si="202"/>
        <v/>
      </c>
      <c r="M424" s="28" t="str">
        <f t="shared" si="203"/>
        <v/>
      </c>
    </row>
    <row r="425" spans="1:13" outlineLevel="2" x14ac:dyDescent="0.25">
      <c r="A425" s="6" t="s">
        <v>404</v>
      </c>
      <c r="B425" s="7" t="s">
        <v>405</v>
      </c>
      <c r="C425" s="7" t="s">
        <v>1364</v>
      </c>
      <c r="D425" s="8" t="s">
        <v>3</v>
      </c>
      <c r="E425" s="9">
        <v>7.33</v>
      </c>
      <c r="F425" s="9">
        <f t="shared" si="197"/>
        <v>8.7959999999999994</v>
      </c>
      <c r="G425" s="9">
        <f t="shared" si="198"/>
        <v>502.11</v>
      </c>
      <c r="H425" s="9">
        <f t="shared" si="199"/>
        <v>602.53</v>
      </c>
      <c r="I425" s="9">
        <f t="shared" si="200"/>
        <v>502.11</v>
      </c>
      <c r="J425" s="9">
        <f t="shared" si="201"/>
        <v>602.53</v>
      </c>
      <c r="K425" s="9"/>
      <c r="L425" s="27" t="str">
        <f t="shared" si="202"/>
        <v/>
      </c>
      <c r="M425" s="28" t="str">
        <f t="shared" si="203"/>
        <v/>
      </c>
    </row>
    <row r="426" spans="1:13" outlineLevel="2" x14ac:dyDescent="0.25">
      <c r="A426" s="6" t="s">
        <v>422</v>
      </c>
      <c r="B426" s="7" t="s">
        <v>423</v>
      </c>
      <c r="C426" s="7" t="s">
        <v>1364</v>
      </c>
      <c r="D426" s="8" t="s">
        <v>3</v>
      </c>
      <c r="E426" s="9">
        <v>17.3</v>
      </c>
      <c r="F426" s="9">
        <f t="shared" si="197"/>
        <v>20.76</v>
      </c>
      <c r="G426" s="9">
        <f t="shared" si="198"/>
        <v>1185.05</v>
      </c>
      <c r="H426" s="9">
        <f t="shared" si="199"/>
        <v>1422.06</v>
      </c>
      <c r="I426" s="9">
        <f t="shared" si="200"/>
        <v>1185.05</v>
      </c>
      <c r="J426" s="9">
        <f t="shared" si="201"/>
        <v>1422.06</v>
      </c>
      <c r="K426" s="9"/>
      <c r="L426" s="27" t="str">
        <f t="shared" si="202"/>
        <v/>
      </c>
      <c r="M426" s="28" t="str">
        <f t="shared" si="203"/>
        <v/>
      </c>
    </row>
    <row r="427" spans="1:13" outlineLevel="2" x14ac:dyDescent="0.25">
      <c r="A427" s="6" t="s">
        <v>424</v>
      </c>
      <c r="B427" s="7" t="s">
        <v>425</v>
      </c>
      <c r="C427" s="7" t="s">
        <v>1364</v>
      </c>
      <c r="D427" s="8" t="s">
        <v>3</v>
      </c>
      <c r="E427" s="9">
        <v>17.3</v>
      </c>
      <c r="F427" s="9">
        <f t="shared" si="197"/>
        <v>20.76</v>
      </c>
      <c r="G427" s="9">
        <f t="shared" si="198"/>
        <v>1185.05</v>
      </c>
      <c r="H427" s="9">
        <f t="shared" si="199"/>
        <v>1422.06</v>
      </c>
      <c r="I427" s="9">
        <f t="shared" si="200"/>
        <v>1185.05</v>
      </c>
      <c r="J427" s="9">
        <f t="shared" si="201"/>
        <v>1422.06</v>
      </c>
      <c r="K427" s="9"/>
      <c r="L427" s="27" t="str">
        <f t="shared" si="202"/>
        <v/>
      </c>
      <c r="M427" s="28" t="str">
        <f t="shared" si="203"/>
        <v/>
      </c>
    </row>
    <row r="428" spans="1:13" outlineLevel="2" x14ac:dyDescent="0.25">
      <c r="A428" s="6" t="s">
        <v>426</v>
      </c>
      <c r="B428" s="7" t="s">
        <v>427</v>
      </c>
      <c r="C428" s="7" t="s">
        <v>1364</v>
      </c>
      <c r="D428" s="8" t="s">
        <v>3</v>
      </c>
      <c r="E428" s="9">
        <v>17.3</v>
      </c>
      <c r="F428" s="9">
        <f t="shared" si="197"/>
        <v>20.76</v>
      </c>
      <c r="G428" s="9">
        <f t="shared" si="198"/>
        <v>1185.05</v>
      </c>
      <c r="H428" s="9">
        <f t="shared" si="199"/>
        <v>1422.06</v>
      </c>
      <c r="I428" s="9">
        <f t="shared" si="200"/>
        <v>1185.05</v>
      </c>
      <c r="J428" s="9">
        <f t="shared" si="201"/>
        <v>1422.06</v>
      </c>
      <c r="K428" s="9"/>
      <c r="L428" s="27" t="str">
        <f t="shared" si="202"/>
        <v/>
      </c>
      <c r="M428" s="28" t="str">
        <f t="shared" si="203"/>
        <v/>
      </c>
    </row>
    <row r="429" spans="1:13" outlineLevel="2" x14ac:dyDescent="0.25">
      <c r="A429" s="6" t="s">
        <v>428</v>
      </c>
      <c r="B429" s="7" t="s">
        <v>429</v>
      </c>
      <c r="C429" s="7" t="s">
        <v>1364</v>
      </c>
      <c r="D429" s="8" t="s">
        <v>3</v>
      </c>
      <c r="E429" s="9">
        <v>17.3</v>
      </c>
      <c r="F429" s="9">
        <f t="shared" si="197"/>
        <v>20.76</v>
      </c>
      <c r="G429" s="9">
        <f t="shared" si="198"/>
        <v>1185.05</v>
      </c>
      <c r="H429" s="9">
        <f t="shared" si="199"/>
        <v>1422.06</v>
      </c>
      <c r="I429" s="9">
        <f t="shared" si="200"/>
        <v>1185.05</v>
      </c>
      <c r="J429" s="9">
        <f t="shared" si="201"/>
        <v>1422.06</v>
      </c>
      <c r="K429" s="9"/>
      <c r="L429" s="27" t="str">
        <f t="shared" si="202"/>
        <v/>
      </c>
      <c r="M429" s="28" t="str">
        <f t="shared" si="203"/>
        <v/>
      </c>
    </row>
    <row r="430" spans="1:13" outlineLevel="2" x14ac:dyDescent="0.25">
      <c r="A430" s="6" t="s">
        <v>406</v>
      </c>
      <c r="B430" s="7" t="s">
        <v>407</v>
      </c>
      <c r="C430" s="7" t="s">
        <v>1364</v>
      </c>
      <c r="D430" s="8" t="s">
        <v>3</v>
      </c>
      <c r="E430" s="9">
        <v>17.3</v>
      </c>
      <c r="F430" s="9">
        <f t="shared" si="197"/>
        <v>20.76</v>
      </c>
      <c r="G430" s="9">
        <f t="shared" si="198"/>
        <v>1185.05</v>
      </c>
      <c r="H430" s="9">
        <f t="shared" si="199"/>
        <v>1422.06</v>
      </c>
      <c r="I430" s="9">
        <f t="shared" si="200"/>
        <v>1185.05</v>
      </c>
      <c r="J430" s="9">
        <f t="shared" si="201"/>
        <v>1422.06</v>
      </c>
      <c r="K430" s="9"/>
      <c r="L430" s="27" t="str">
        <f t="shared" si="202"/>
        <v/>
      </c>
      <c r="M430" s="28" t="str">
        <f t="shared" si="203"/>
        <v/>
      </c>
    </row>
    <row r="431" spans="1:13" outlineLevel="2" x14ac:dyDescent="0.25">
      <c r="A431" s="6" t="s">
        <v>430</v>
      </c>
      <c r="B431" s="7" t="s">
        <v>431</v>
      </c>
      <c r="C431" s="7" t="s">
        <v>1364</v>
      </c>
      <c r="D431" s="8" t="s">
        <v>3</v>
      </c>
      <c r="E431" s="9">
        <v>17.3</v>
      </c>
      <c r="F431" s="9">
        <f t="shared" si="197"/>
        <v>20.76</v>
      </c>
      <c r="G431" s="9">
        <f t="shared" si="198"/>
        <v>1185.05</v>
      </c>
      <c r="H431" s="9">
        <f t="shared" si="199"/>
        <v>1422.06</v>
      </c>
      <c r="I431" s="9">
        <f t="shared" si="200"/>
        <v>1185.05</v>
      </c>
      <c r="J431" s="9">
        <f t="shared" si="201"/>
        <v>1422.06</v>
      </c>
      <c r="K431" s="9"/>
      <c r="L431" s="27" t="str">
        <f t="shared" si="202"/>
        <v/>
      </c>
      <c r="M431" s="28" t="str">
        <f t="shared" si="203"/>
        <v/>
      </c>
    </row>
    <row r="432" spans="1:13" x14ac:dyDescent="0.25">
      <c r="A432" s="42" t="s">
        <v>6</v>
      </c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4"/>
      <c r="M432" s="45"/>
    </row>
    <row r="433" spans="1:13" outlineLevel="1" x14ac:dyDescent="0.25">
      <c r="A433" s="42" t="s">
        <v>7</v>
      </c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4"/>
      <c r="M433" s="45"/>
    </row>
    <row r="434" spans="1:13" outlineLevel="2" x14ac:dyDescent="0.25">
      <c r="A434" s="8" t="s">
        <v>65</v>
      </c>
      <c r="B434" s="13" t="s">
        <v>66</v>
      </c>
      <c r="C434" s="13" t="s">
        <v>1364</v>
      </c>
      <c r="D434" s="8" t="s">
        <v>24</v>
      </c>
      <c r="E434" s="9">
        <v>0.36</v>
      </c>
      <c r="F434" s="9">
        <f t="shared" ref="F434:F450" si="204">E434*1.2</f>
        <v>0.432</v>
      </c>
      <c r="G434" s="9">
        <f t="shared" ref="G434:G450" si="205">ROUND(E434*$H$2,2)</f>
        <v>24.66</v>
      </c>
      <c r="H434" s="9">
        <f t="shared" ref="H434:H450" si="206">ROUND(G434*1.2,2)</f>
        <v>29.59</v>
      </c>
      <c r="I434" s="9">
        <f t="shared" ref="I434:I450" si="207">ROUND(G434*(100-$J$2)/100,2)</f>
        <v>24.66</v>
      </c>
      <c r="J434" s="9">
        <f t="shared" ref="J434:J450" si="208">ROUND(H434*(100-$J$2)/100,2)</f>
        <v>29.59</v>
      </c>
      <c r="K434" s="9"/>
      <c r="L434" s="27" t="str">
        <f t="shared" ref="L434:L450" si="209">IF(K434*I434=0,"",K434*I434)</f>
        <v/>
      </c>
      <c r="M434" s="28" t="str">
        <f t="shared" ref="M434:M450" si="210">IF(K434*J434=0,"",L434*1.2)</f>
        <v/>
      </c>
    </row>
    <row r="435" spans="1:13" outlineLevel="2" x14ac:dyDescent="0.25">
      <c r="A435" s="8" t="s">
        <v>89</v>
      </c>
      <c r="B435" s="13" t="s">
        <v>90</v>
      </c>
      <c r="C435" s="13" t="s">
        <v>1364</v>
      </c>
      <c r="D435" s="8" t="s">
        <v>24</v>
      </c>
      <c r="E435" s="9">
        <v>0.46</v>
      </c>
      <c r="F435" s="9">
        <f t="shared" si="204"/>
        <v>0.55200000000000005</v>
      </c>
      <c r="G435" s="9">
        <f t="shared" si="205"/>
        <v>31.51</v>
      </c>
      <c r="H435" s="9">
        <f t="shared" si="206"/>
        <v>37.81</v>
      </c>
      <c r="I435" s="9">
        <f t="shared" si="207"/>
        <v>31.51</v>
      </c>
      <c r="J435" s="9">
        <f t="shared" si="208"/>
        <v>37.81</v>
      </c>
      <c r="K435" s="9"/>
      <c r="L435" s="27" t="str">
        <f t="shared" si="209"/>
        <v/>
      </c>
      <c r="M435" s="28" t="str">
        <f t="shared" si="210"/>
        <v/>
      </c>
    </row>
    <row r="436" spans="1:13" outlineLevel="2" x14ac:dyDescent="0.25">
      <c r="A436" s="8" t="s">
        <v>91</v>
      </c>
      <c r="B436" s="13" t="s">
        <v>92</v>
      </c>
      <c r="C436" s="13" t="s">
        <v>1364</v>
      </c>
      <c r="D436" s="8" t="s">
        <v>24</v>
      </c>
      <c r="E436" s="9">
        <v>0.45</v>
      </c>
      <c r="F436" s="9">
        <f t="shared" si="204"/>
        <v>0.54</v>
      </c>
      <c r="G436" s="9">
        <f t="shared" si="205"/>
        <v>30.83</v>
      </c>
      <c r="H436" s="9">
        <f t="shared" si="206"/>
        <v>37</v>
      </c>
      <c r="I436" s="9">
        <f t="shared" si="207"/>
        <v>30.83</v>
      </c>
      <c r="J436" s="9">
        <f t="shared" si="208"/>
        <v>37</v>
      </c>
      <c r="K436" s="9"/>
      <c r="L436" s="27" t="str">
        <f t="shared" si="209"/>
        <v/>
      </c>
      <c r="M436" s="28" t="str">
        <f t="shared" si="210"/>
        <v/>
      </c>
    </row>
    <row r="437" spans="1:13" outlineLevel="2" x14ac:dyDescent="0.25">
      <c r="A437" s="8" t="s">
        <v>61</v>
      </c>
      <c r="B437" s="13" t="s">
        <v>62</v>
      </c>
      <c r="C437" s="13" t="s">
        <v>1364</v>
      </c>
      <c r="D437" s="8" t="s">
        <v>24</v>
      </c>
      <c r="E437" s="9">
        <v>0.72</v>
      </c>
      <c r="F437" s="9">
        <f t="shared" si="204"/>
        <v>0.86399999999999999</v>
      </c>
      <c r="G437" s="9">
        <f t="shared" si="205"/>
        <v>49.32</v>
      </c>
      <c r="H437" s="9">
        <f t="shared" si="206"/>
        <v>59.18</v>
      </c>
      <c r="I437" s="9">
        <f t="shared" si="207"/>
        <v>49.32</v>
      </c>
      <c r="J437" s="9">
        <f t="shared" si="208"/>
        <v>59.18</v>
      </c>
      <c r="K437" s="9"/>
      <c r="L437" s="27" t="str">
        <f t="shared" si="209"/>
        <v/>
      </c>
      <c r="M437" s="28" t="str">
        <f t="shared" si="210"/>
        <v/>
      </c>
    </row>
    <row r="438" spans="1:13" outlineLevel="2" x14ac:dyDescent="0.25">
      <c r="A438" s="8" t="s">
        <v>81</v>
      </c>
      <c r="B438" s="13" t="s">
        <v>82</v>
      </c>
      <c r="C438" s="13" t="s">
        <v>1364</v>
      </c>
      <c r="D438" s="8" t="s">
        <v>24</v>
      </c>
      <c r="E438" s="9">
        <v>0.72</v>
      </c>
      <c r="F438" s="9">
        <f t="shared" si="204"/>
        <v>0.86399999999999999</v>
      </c>
      <c r="G438" s="9">
        <f t="shared" si="205"/>
        <v>49.32</v>
      </c>
      <c r="H438" s="9">
        <f t="shared" si="206"/>
        <v>59.18</v>
      </c>
      <c r="I438" s="9">
        <f t="shared" si="207"/>
        <v>49.32</v>
      </c>
      <c r="J438" s="9">
        <f t="shared" si="208"/>
        <v>59.18</v>
      </c>
      <c r="K438" s="9"/>
      <c r="L438" s="27" t="str">
        <f t="shared" si="209"/>
        <v/>
      </c>
      <c r="M438" s="28" t="str">
        <f t="shared" si="210"/>
        <v/>
      </c>
    </row>
    <row r="439" spans="1:13" outlineLevel="2" x14ac:dyDescent="0.25">
      <c r="A439" s="8" t="s">
        <v>83</v>
      </c>
      <c r="B439" s="13" t="s">
        <v>84</v>
      </c>
      <c r="C439" s="13" t="s">
        <v>1364</v>
      </c>
      <c r="D439" s="8" t="s">
        <v>24</v>
      </c>
      <c r="E439" s="9">
        <v>0.9</v>
      </c>
      <c r="F439" s="9">
        <f t="shared" si="204"/>
        <v>1.08</v>
      </c>
      <c r="G439" s="9">
        <f t="shared" si="205"/>
        <v>61.65</v>
      </c>
      <c r="H439" s="9">
        <f t="shared" si="206"/>
        <v>73.98</v>
      </c>
      <c r="I439" s="9">
        <f t="shared" si="207"/>
        <v>61.65</v>
      </c>
      <c r="J439" s="9">
        <f t="shared" si="208"/>
        <v>73.98</v>
      </c>
      <c r="K439" s="9"/>
      <c r="L439" s="27" t="str">
        <f t="shared" si="209"/>
        <v/>
      </c>
      <c r="M439" s="28" t="str">
        <f t="shared" si="210"/>
        <v/>
      </c>
    </row>
    <row r="440" spans="1:13" outlineLevel="2" x14ac:dyDescent="0.25">
      <c r="A440" s="8" t="s">
        <v>85</v>
      </c>
      <c r="B440" s="13" t="s">
        <v>86</v>
      </c>
      <c r="C440" s="13" t="s">
        <v>1364</v>
      </c>
      <c r="D440" s="8" t="s">
        <v>24</v>
      </c>
      <c r="E440" s="9">
        <v>0.9</v>
      </c>
      <c r="F440" s="9">
        <f t="shared" si="204"/>
        <v>1.08</v>
      </c>
      <c r="G440" s="9">
        <f t="shared" si="205"/>
        <v>61.65</v>
      </c>
      <c r="H440" s="9">
        <f t="shared" si="206"/>
        <v>73.98</v>
      </c>
      <c r="I440" s="9">
        <f t="shared" si="207"/>
        <v>61.65</v>
      </c>
      <c r="J440" s="9">
        <f t="shared" si="208"/>
        <v>73.98</v>
      </c>
      <c r="K440" s="9"/>
      <c r="L440" s="27" t="str">
        <f t="shared" si="209"/>
        <v/>
      </c>
      <c r="M440" s="28" t="str">
        <f t="shared" si="210"/>
        <v/>
      </c>
    </row>
    <row r="441" spans="1:13" outlineLevel="2" x14ac:dyDescent="0.25">
      <c r="A441" s="8" t="s">
        <v>87</v>
      </c>
      <c r="B441" s="13" t="s">
        <v>88</v>
      </c>
      <c r="C441" s="13" t="s">
        <v>1364</v>
      </c>
      <c r="D441" s="8" t="s">
        <v>24</v>
      </c>
      <c r="E441" s="9">
        <v>1.23</v>
      </c>
      <c r="F441" s="9">
        <f t="shared" si="204"/>
        <v>1.476</v>
      </c>
      <c r="G441" s="9">
        <f t="shared" si="205"/>
        <v>84.26</v>
      </c>
      <c r="H441" s="9">
        <f t="shared" si="206"/>
        <v>101.11</v>
      </c>
      <c r="I441" s="9">
        <f t="shared" si="207"/>
        <v>84.26</v>
      </c>
      <c r="J441" s="9">
        <f t="shared" si="208"/>
        <v>101.11</v>
      </c>
      <c r="K441" s="9"/>
      <c r="L441" s="27" t="str">
        <f t="shared" si="209"/>
        <v/>
      </c>
      <c r="M441" s="28" t="str">
        <f t="shared" si="210"/>
        <v/>
      </c>
    </row>
    <row r="442" spans="1:13" outlineLevel="2" x14ac:dyDescent="0.25">
      <c r="A442" s="8" t="s">
        <v>71</v>
      </c>
      <c r="B442" s="13" t="s">
        <v>72</v>
      </c>
      <c r="C442" s="13" t="s">
        <v>1364</v>
      </c>
      <c r="D442" s="8" t="s">
        <v>24</v>
      </c>
      <c r="E442" s="9">
        <v>2.92</v>
      </c>
      <c r="F442" s="9">
        <f t="shared" si="204"/>
        <v>3.504</v>
      </c>
      <c r="G442" s="9">
        <f t="shared" si="205"/>
        <v>200.02</v>
      </c>
      <c r="H442" s="9">
        <f t="shared" si="206"/>
        <v>240.02</v>
      </c>
      <c r="I442" s="9">
        <f t="shared" si="207"/>
        <v>200.02</v>
      </c>
      <c r="J442" s="9">
        <f t="shared" si="208"/>
        <v>240.02</v>
      </c>
      <c r="K442" s="9"/>
      <c r="L442" s="27" t="str">
        <f t="shared" si="209"/>
        <v/>
      </c>
      <c r="M442" s="28" t="str">
        <f t="shared" si="210"/>
        <v/>
      </c>
    </row>
    <row r="443" spans="1:13" outlineLevel="2" x14ac:dyDescent="0.25">
      <c r="A443" s="8" t="s">
        <v>59</v>
      </c>
      <c r="B443" s="13" t="s">
        <v>60</v>
      </c>
      <c r="C443" s="13" t="s">
        <v>1364</v>
      </c>
      <c r="D443" s="8" t="s">
        <v>24</v>
      </c>
      <c r="E443" s="9">
        <v>8.6199999999999992</v>
      </c>
      <c r="F443" s="9">
        <f t="shared" si="204"/>
        <v>10.343999999999999</v>
      </c>
      <c r="G443" s="9">
        <f t="shared" si="205"/>
        <v>590.47</v>
      </c>
      <c r="H443" s="9">
        <f t="shared" si="206"/>
        <v>708.56</v>
      </c>
      <c r="I443" s="9">
        <f t="shared" si="207"/>
        <v>590.47</v>
      </c>
      <c r="J443" s="9">
        <f t="shared" si="208"/>
        <v>708.56</v>
      </c>
      <c r="K443" s="9"/>
      <c r="L443" s="27" t="str">
        <f t="shared" si="209"/>
        <v/>
      </c>
      <c r="M443" s="28" t="str">
        <f t="shared" si="210"/>
        <v/>
      </c>
    </row>
    <row r="444" spans="1:13" outlineLevel="2" x14ac:dyDescent="0.25">
      <c r="A444" s="8" t="s">
        <v>63</v>
      </c>
      <c r="B444" s="13" t="s">
        <v>64</v>
      </c>
      <c r="C444" s="13" t="s">
        <v>1364</v>
      </c>
      <c r="D444" s="8" t="s">
        <v>24</v>
      </c>
      <c r="E444" s="9">
        <v>14.78</v>
      </c>
      <c r="F444" s="9">
        <f t="shared" si="204"/>
        <v>17.735999999999997</v>
      </c>
      <c r="G444" s="9">
        <f t="shared" si="205"/>
        <v>1012.43</v>
      </c>
      <c r="H444" s="9">
        <f t="shared" si="206"/>
        <v>1214.92</v>
      </c>
      <c r="I444" s="9">
        <f t="shared" si="207"/>
        <v>1012.43</v>
      </c>
      <c r="J444" s="9">
        <f t="shared" si="208"/>
        <v>1214.92</v>
      </c>
      <c r="K444" s="9"/>
      <c r="L444" s="27" t="str">
        <f t="shared" si="209"/>
        <v/>
      </c>
      <c r="M444" s="28" t="str">
        <f t="shared" si="210"/>
        <v/>
      </c>
    </row>
    <row r="445" spans="1:13" outlineLevel="2" x14ac:dyDescent="0.25">
      <c r="A445" s="8" t="s">
        <v>67</v>
      </c>
      <c r="B445" s="13" t="s">
        <v>68</v>
      </c>
      <c r="C445" s="13" t="s">
        <v>1364</v>
      </c>
      <c r="D445" s="8" t="s">
        <v>24</v>
      </c>
      <c r="E445" s="9">
        <v>8.9</v>
      </c>
      <c r="F445" s="9">
        <f t="shared" si="204"/>
        <v>10.68</v>
      </c>
      <c r="G445" s="9">
        <f t="shared" si="205"/>
        <v>609.65</v>
      </c>
      <c r="H445" s="9">
        <f t="shared" si="206"/>
        <v>731.58</v>
      </c>
      <c r="I445" s="9">
        <f t="shared" si="207"/>
        <v>609.65</v>
      </c>
      <c r="J445" s="9">
        <f t="shared" si="208"/>
        <v>731.58</v>
      </c>
      <c r="K445" s="9"/>
      <c r="L445" s="27" t="str">
        <f t="shared" si="209"/>
        <v/>
      </c>
      <c r="M445" s="28" t="str">
        <f t="shared" si="210"/>
        <v/>
      </c>
    </row>
    <row r="446" spans="1:13" outlineLevel="2" x14ac:dyDescent="0.25">
      <c r="A446" s="8" t="s">
        <v>69</v>
      </c>
      <c r="B446" s="13" t="s">
        <v>70</v>
      </c>
      <c r="C446" s="13" t="s">
        <v>1364</v>
      </c>
      <c r="D446" s="8" t="s">
        <v>24</v>
      </c>
      <c r="E446" s="9">
        <v>4.5</v>
      </c>
      <c r="F446" s="9">
        <f t="shared" si="204"/>
        <v>5.3999999999999995</v>
      </c>
      <c r="G446" s="9">
        <f t="shared" si="205"/>
        <v>308.25</v>
      </c>
      <c r="H446" s="9">
        <f t="shared" si="206"/>
        <v>369.9</v>
      </c>
      <c r="I446" s="9">
        <f t="shared" si="207"/>
        <v>308.25</v>
      </c>
      <c r="J446" s="9">
        <f t="shared" si="208"/>
        <v>369.9</v>
      </c>
      <c r="K446" s="9"/>
      <c r="L446" s="27" t="str">
        <f t="shared" si="209"/>
        <v/>
      </c>
      <c r="M446" s="28" t="str">
        <f t="shared" si="210"/>
        <v/>
      </c>
    </row>
    <row r="447" spans="1:13" outlineLevel="2" x14ac:dyDescent="0.25">
      <c r="A447" s="8" t="s">
        <v>79</v>
      </c>
      <c r="B447" s="13" t="s">
        <v>80</v>
      </c>
      <c r="C447" s="13" t="s">
        <v>1364</v>
      </c>
      <c r="D447" s="8" t="s">
        <v>24</v>
      </c>
      <c r="E447" s="9">
        <v>3.7</v>
      </c>
      <c r="F447" s="9">
        <f t="shared" si="204"/>
        <v>4.4400000000000004</v>
      </c>
      <c r="G447" s="9">
        <f t="shared" si="205"/>
        <v>253.45</v>
      </c>
      <c r="H447" s="9">
        <f t="shared" si="206"/>
        <v>304.14</v>
      </c>
      <c r="I447" s="9">
        <f t="shared" si="207"/>
        <v>253.45</v>
      </c>
      <c r="J447" s="9">
        <f t="shared" si="208"/>
        <v>304.14</v>
      </c>
      <c r="K447" s="9"/>
      <c r="L447" s="27" t="str">
        <f t="shared" si="209"/>
        <v/>
      </c>
      <c r="M447" s="28" t="str">
        <f t="shared" si="210"/>
        <v/>
      </c>
    </row>
    <row r="448" spans="1:13" outlineLevel="2" x14ac:dyDescent="0.25">
      <c r="A448" s="8" t="s">
        <v>73</v>
      </c>
      <c r="B448" s="13" t="s">
        <v>74</v>
      </c>
      <c r="C448" s="13" t="s">
        <v>1364</v>
      </c>
      <c r="D448" s="8" t="s">
        <v>24</v>
      </c>
      <c r="E448" s="9">
        <v>2.72</v>
      </c>
      <c r="F448" s="9">
        <f t="shared" si="204"/>
        <v>3.2640000000000002</v>
      </c>
      <c r="G448" s="9">
        <f t="shared" si="205"/>
        <v>186.32</v>
      </c>
      <c r="H448" s="9">
        <f t="shared" si="206"/>
        <v>223.58</v>
      </c>
      <c r="I448" s="9">
        <f t="shared" si="207"/>
        <v>186.32</v>
      </c>
      <c r="J448" s="9">
        <f t="shared" si="208"/>
        <v>223.58</v>
      </c>
      <c r="K448" s="9"/>
      <c r="L448" s="27" t="str">
        <f t="shared" si="209"/>
        <v/>
      </c>
      <c r="M448" s="28" t="str">
        <f t="shared" si="210"/>
        <v/>
      </c>
    </row>
    <row r="449" spans="1:13" outlineLevel="2" x14ac:dyDescent="0.25">
      <c r="A449" s="8" t="s">
        <v>75</v>
      </c>
      <c r="B449" s="13" t="s">
        <v>76</v>
      </c>
      <c r="C449" s="13" t="s">
        <v>1364</v>
      </c>
      <c r="D449" s="8" t="s">
        <v>24</v>
      </c>
      <c r="E449" s="9">
        <v>2.11</v>
      </c>
      <c r="F449" s="9">
        <f t="shared" si="204"/>
        <v>2.5319999999999996</v>
      </c>
      <c r="G449" s="9">
        <f t="shared" si="205"/>
        <v>144.54</v>
      </c>
      <c r="H449" s="9">
        <f t="shared" si="206"/>
        <v>173.45</v>
      </c>
      <c r="I449" s="9">
        <f t="shared" si="207"/>
        <v>144.54</v>
      </c>
      <c r="J449" s="9">
        <f t="shared" si="208"/>
        <v>173.45</v>
      </c>
      <c r="K449" s="9"/>
      <c r="L449" s="27" t="str">
        <f t="shared" si="209"/>
        <v/>
      </c>
      <c r="M449" s="28" t="str">
        <f t="shared" si="210"/>
        <v/>
      </c>
    </row>
    <row r="450" spans="1:13" outlineLevel="2" x14ac:dyDescent="0.25">
      <c r="A450" s="8" t="s">
        <v>77</v>
      </c>
      <c r="B450" s="13" t="s">
        <v>78</v>
      </c>
      <c r="C450" s="13" t="s">
        <v>1364</v>
      </c>
      <c r="D450" s="8" t="s">
        <v>24</v>
      </c>
      <c r="E450" s="9">
        <v>1.43</v>
      </c>
      <c r="F450" s="9">
        <f t="shared" si="204"/>
        <v>1.716</v>
      </c>
      <c r="G450" s="9">
        <f t="shared" si="205"/>
        <v>97.96</v>
      </c>
      <c r="H450" s="9">
        <f t="shared" si="206"/>
        <v>117.55</v>
      </c>
      <c r="I450" s="9">
        <f t="shared" si="207"/>
        <v>97.96</v>
      </c>
      <c r="J450" s="9">
        <f t="shared" si="208"/>
        <v>117.55</v>
      </c>
      <c r="K450" s="9"/>
      <c r="L450" s="27" t="str">
        <f t="shared" si="209"/>
        <v/>
      </c>
      <c r="M450" s="28" t="str">
        <f t="shared" si="210"/>
        <v/>
      </c>
    </row>
    <row r="451" spans="1:13" outlineLevel="1" x14ac:dyDescent="0.25">
      <c r="A451" s="42" t="s">
        <v>93</v>
      </c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4"/>
      <c r="M451" s="45"/>
    </row>
    <row r="452" spans="1:13" outlineLevel="2" x14ac:dyDescent="0.25">
      <c r="A452" s="8" t="s">
        <v>94</v>
      </c>
      <c r="B452" s="13" t="s">
        <v>95</v>
      </c>
      <c r="C452" s="13" t="s">
        <v>1364</v>
      </c>
      <c r="D452" s="8" t="s">
        <v>3</v>
      </c>
      <c r="E452" s="9">
        <v>1.69</v>
      </c>
      <c r="F452" s="9">
        <f t="shared" ref="F452:F454" si="211">E452*1.2</f>
        <v>2.028</v>
      </c>
      <c r="G452" s="9">
        <f t="shared" ref="G452:G454" si="212">ROUND(E452*$H$2,2)</f>
        <v>115.77</v>
      </c>
      <c r="H452" s="9">
        <f t="shared" ref="H452:H454" si="213">ROUND(G452*1.2,2)</f>
        <v>138.91999999999999</v>
      </c>
      <c r="I452" s="9">
        <f t="shared" ref="I452:I454" si="214">ROUND(G452*(100-$J$2)/100,2)</f>
        <v>115.77</v>
      </c>
      <c r="J452" s="9">
        <f t="shared" ref="J452:J454" si="215">ROUND(H452*(100-$J$2)/100,2)</f>
        <v>138.91999999999999</v>
      </c>
      <c r="K452" s="9"/>
      <c r="L452" s="27" t="str">
        <f t="shared" ref="L452:L454" si="216">IF(K452*I452=0,"",K452*I452)</f>
        <v/>
      </c>
      <c r="M452" s="28" t="str">
        <f t="shared" ref="M452:M454" si="217">IF(K452*J452=0,"",L452*1.2)</f>
        <v/>
      </c>
    </row>
    <row r="453" spans="1:13" outlineLevel="2" x14ac:dyDescent="0.25">
      <c r="A453" s="8" t="s">
        <v>1075</v>
      </c>
      <c r="B453" s="13" t="s">
        <v>1076</v>
      </c>
      <c r="C453" s="13" t="s">
        <v>1364</v>
      </c>
      <c r="D453" s="8" t="s">
        <v>3</v>
      </c>
      <c r="E453" s="9">
        <v>3.63</v>
      </c>
      <c r="F453" s="9">
        <f t="shared" si="211"/>
        <v>4.3559999999999999</v>
      </c>
      <c r="G453" s="9">
        <f t="shared" si="212"/>
        <v>248.66</v>
      </c>
      <c r="H453" s="9">
        <f t="shared" si="213"/>
        <v>298.39</v>
      </c>
      <c r="I453" s="9">
        <f t="shared" si="214"/>
        <v>248.66</v>
      </c>
      <c r="J453" s="9">
        <f t="shared" si="215"/>
        <v>298.39</v>
      </c>
      <c r="K453" s="9"/>
      <c r="L453" s="27" t="str">
        <f t="shared" si="216"/>
        <v/>
      </c>
      <c r="M453" s="28" t="str">
        <f t="shared" si="217"/>
        <v/>
      </c>
    </row>
    <row r="454" spans="1:13" outlineLevel="2" x14ac:dyDescent="0.25">
      <c r="A454" s="8" t="s">
        <v>96</v>
      </c>
      <c r="B454" s="13" t="s">
        <v>97</v>
      </c>
      <c r="C454" s="13" t="s">
        <v>1364</v>
      </c>
      <c r="D454" s="8" t="s">
        <v>3</v>
      </c>
      <c r="E454" s="9">
        <v>7.57</v>
      </c>
      <c r="F454" s="9">
        <f t="shared" si="211"/>
        <v>9.0839999999999996</v>
      </c>
      <c r="G454" s="9">
        <f t="shared" si="212"/>
        <v>518.54999999999995</v>
      </c>
      <c r="H454" s="9">
        <f t="shared" si="213"/>
        <v>622.26</v>
      </c>
      <c r="I454" s="9">
        <f t="shared" si="214"/>
        <v>518.54999999999995</v>
      </c>
      <c r="J454" s="9">
        <f t="shared" si="215"/>
        <v>622.26</v>
      </c>
      <c r="K454" s="9"/>
      <c r="L454" s="27" t="str">
        <f t="shared" si="216"/>
        <v/>
      </c>
      <c r="M454" s="28" t="str">
        <f t="shared" si="217"/>
        <v/>
      </c>
    </row>
    <row r="455" spans="1:13" outlineLevel="1" x14ac:dyDescent="0.25">
      <c r="A455" s="42" t="s">
        <v>98</v>
      </c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4"/>
      <c r="M455" s="45"/>
    </row>
    <row r="456" spans="1:13" outlineLevel="2" x14ac:dyDescent="0.25">
      <c r="A456" s="8" t="s">
        <v>99</v>
      </c>
      <c r="B456" s="13" t="s">
        <v>100</v>
      </c>
      <c r="C456" s="13" t="s">
        <v>1364</v>
      </c>
      <c r="D456" s="8" t="s">
        <v>3</v>
      </c>
      <c r="E456" s="9">
        <v>0.49</v>
      </c>
      <c r="F456" s="9">
        <f t="shared" ref="F456" si="218">E456*1.2</f>
        <v>0.58799999999999997</v>
      </c>
      <c r="G456" s="9">
        <f t="shared" ref="G456" si="219">ROUND(E456*$H$2,2)</f>
        <v>33.57</v>
      </c>
      <c r="H456" s="9">
        <f t="shared" ref="H456" si="220">ROUND(G456*1.2,2)</f>
        <v>40.28</v>
      </c>
      <c r="I456" s="9">
        <f t="shared" ref="I456" si="221">ROUND(G456*(100-$J$2)/100,2)</f>
        <v>33.57</v>
      </c>
      <c r="J456" s="9">
        <f t="shared" ref="J456" si="222">ROUND(H456*(100-$J$2)/100,2)</f>
        <v>40.28</v>
      </c>
      <c r="K456" s="9"/>
      <c r="L456" s="27" t="str">
        <f>IF(K456*I456=0,"",K456*I456)</f>
        <v/>
      </c>
      <c r="M456" s="28" t="str">
        <f>IF(K456*J456=0,"",L456*1.2)</f>
        <v/>
      </c>
    </row>
    <row r="457" spans="1:13" outlineLevel="1" x14ac:dyDescent="0.25">
      <c r="A457" s="42" t="s">
        <v>101</v>
      </c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4"/>
      <c r="M457" s="45"/>
    </row>
    <row r="458" spans="1:13" outlineLevel="2" x14ac:dyDescent="0.25">
      <c r="A458" s="8" t="s">
        <v>102</v>
      </c>
      <c r="B458" s="13" t="s">
        <v>103</v>
      </c>
      <c r="C458" s="13" t="s">
        <v>1364</v>
      </c>
      <c r="D458" s="8" t="s">
        <v>3</v>
      </c>
      <c r="E458" s="9">
        <v>0.98</v>
      </c>
      <c r="F458" s="9">
        <f t="shared" ref="F458:F461" si="223">E458*1.2</f>
        <v>1.1759999999999999</v>
      </c>
      <c r="G458" s="9">
        <f t="shared" ref="G458:G461" si="224">ROUND(E458*$H$2,2)</f>
        <v>67.13</v>
      </c>
      <c r="H458" s="9">
        <f t="shared" ref="H458:H461" si="225">ROUND(G458*1.2,2)</f>
        <v>80.56</v>
      </c>
      <c r="I458" s="9">
        <f t="shared" ref="I458:I461" si="226">ROUND(G458*(100-$J$2)/100,2)</f>
        <v>67.13</v>
      </c>
      <c r="J458" s="9">
        <f t="shared" ref="J458:J461" si="227">ROUND(H458*(100-$J$2)/100,2)</f>
        <v>80.56</v>
      </c>
      <c r="K458" s="9"/>
      <c r="L458" s="27" t="str">
        <f t="shared" ref="L458:L461" si="228">IF(K458*I458=0,"",K458*I458)</f>
        <v/>
      </c>
      <c r="M458" s="28" t="str">
        <f t="shared" ref="M458:M461" si="229">IF(K458*J458=0,"",L458*1.2)</f>
        <v/>
      </c>
    </row>
    <row r="459" spans="1:13" outlineLevel="2" x14ac:dyDescent="0.25">
      <c r="A459" s="8" t="s">
        <v>104</v>
      </c>
      <c r="B459" s="13" t="s">
        <v>105</v>
      </c>
      <c r="C459" s="13" t="s">
        <v>1364</v>
      </c>
      <c r="D459" s="8" t="s">
        <v>3</v>
      </c>
      <c r="E459" s="9">
        <v>0.98</v>
      </c>
      <c r="F459" s="9">
        <f t="shared" si="223"/>
        <v>1.1759999999999999</v>
      </c>
      <c r="G459" s="9">
        <f t="shared" si="224"/>
        <v>67.13</v>
      </c>
      <c r="H459" s="9">
        <f t="shared" si="225"/>
        <v>80.56</v>
      </c>
      <c r="I459" s="9">
        <f t="shared" si="226"/>
        <v>67.13</v>
      </c>
      <c r="J459" s="9">
        <f t="shared" si="227"/>
        <v>80.56</v>
      </c>
      <c r="K459" s="9"/>
      <c r="L459" s="27" t="str">
        <f t="shared" si="228"/>
        <v/>
      </c>
      <c r="M459" s="28" t="str">
        <f t="shared" si="229"/>
        <v/>
      </c>
    </row>
    <row r="460" spans="1:13" outlineLevel="2" x14ac:dyDescent="0.25">
      <c r="A460" s="38" t="s">
        <v>106</v>
      </c>
      <c r="B460" s="41" t="s">
        <v>107</v>
      </c>
      <c r="C460" s="41" t="s">
        <v>1364</v>
      </c>
      <c r="D460" s="38" t="s">
        <v>3</v>
      </c>
      <c r="E460" s="39">
        <v>0.86</v>
      </c>
      <c r="F460" s="39">
        <f t="shared" si="223"/>
        <v>1.032</v>
      </c>
      <c r="G460" s="39">
        <f t="shared" si="224"/>
        <v>58.91</v>
      </c>
      <c r="H460" s="39">
        <f t="shared" si="225"/>
        <v>70.69</v>
      </c>
      <c r="I460" s="39">
        <f t="shared" si="226"/>
        <v>58.91</v>
      </c>
      <c r="J460" s="39">
        <f t="shared" si="227"/>
        <v>70.69</v>
      </c>
      <c r="K460" s="39"/>
      <c r="L460" s="39" t="str">
        <f t="shared" si="228"/>
        <v/>
      </c>
      <c r="M460" s="40" t="str">
        <f t="shared" si="229"/>
        <v/>
      </c>
    </row>
    <row r="461" spans="1:13" outlineLevel="2" x14ac:dyDescent="0.25">
      <c r="A461" s="38" t="s">
        <v>108</v>
      </c>
      <c r="B461" s="41" t="s">
        <v>109</v>
      </c>
      <c r="C461" s="41" t="s">
        <v>1364</v>
      </c>
      <c r="D461" s="38" t="s">
        <v>3</v>
      </c>
      <c r="E461" s="39">
        <v>0.86</v>
      </c>
      <c r="F461" s="39">
        <f t="shared" si="223"/>
        <v>1.032</v>
      </c>
      <c r="G461" s="39">
        <f t="shared" si="224"/>
        <v>58.91</v>
      </c>
      <c r="H461" s="39">
        <f t="shared" si="225"/>
        <v>70.69</v>
      </c>
      <c r="I461" s="39">
        <f t="shared" si="226"/>
        <v>58.91</v>
      </c>
      <c r="J461" s="39">
        <f t="shared" si="227"/>
        <v>70.69</v>
      </c>
      <c r="K461" s="39"/>
      <c r="L461" s="39" t="str">
        <f t="shared" si="228"/>
        <v/>
      </c>
      <c r="M461" s="40" t="str">
        <f t="shared" si="229"/>
        <v/>
      </c>
    </row>
    <row r="462" spans="1:13" outlineLevel="1" x14ac:dyDescent="0.25">
      <c r="A462" s="42" t="s">
        <v>110</v>
      </c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4"/>
      <c r="M462" s="45"/>
    </row>
    <row r="463" spans="1:13" outlineLevel="2" x14ac:dyDescent="0.25">
      <c r="A463" s="8" t="s">
        <v>111</v>
      </c>
      <c r="B463" s="13" t="s">
        <v>112</v>
      </c>
      <c r="C463" s="13" t="s">
        <v>1364</v>
      </c>
      <c r="D463" s="8" t="s">
        <v>3</v>
      </c>
      <c r="E463" s="9">
        <v>0.59</v>
      </c>
      <c r="F463" s="9">
        <f t="shared" ref="F463:F468" si="230">E463*1.2</f>
        <v>0.70799999999999996</v>
      </c>
      <c r="G463" s="9">
        <f t="shared" ref="G463:G468" si="231">ROUND(E463*$H$2,2)</f>
        <v>40.42</v>
      </c>
      <c r="H463" s="9">
        <f t="shared" ref="H463:H468" si="232">ROUND(G463*1.2,2)</f>
        <v>48.5</v>
      </c>
      <c r="I463" s="9">
        <f t="shared" ref="I463:I468" si="233">ROUND(G463*(100-$J$2)/100,2)</f>
        <v>40.42</v>
      </c>
      <c r="J463" s="9">
        <f t="shared" ref="J463:J468" si="234">ROUND(H463*(100-$J$2)/100,2)</f>
        <v>48.5</v>
      </c>
      <c r="K463" s="9"/>
      <c r="L463" s="27" t="str">
        <f t="shared" ref="L463:L468" si="235">IF(K463*I463=0,"",K463*I463)</f>
        <v/>
      </c>
      <c r="M463" s="28" t="str">
        <f t="shared" ref="M463:M468" si="236">IF(K463*J463=0,"",L463*1.2)</f>
        <v/>
      </c>
    </row>
    <row r="464" spans="1:13" outlineLevel="2" x14ac:dyDescent="0.25">
      <c r="A464" s="8" t="s">
        <v>113</v>
      </c>
      <c r="B464" s="13" t="s">
        <v>114</v>
      </c>
      <c r="C464" s="13" t="s">
        <v>1364</v>
      </c>
      <c r="D464" s="8" t="s">
        <v>3</v>
      </c>
      <c r="E464" s="9">
        <v>0.59</v>
      </c>
      <c r="F464" s="9">
        <f t="shared" si="230"/>
        <v>0.70799999999999996</v>
      </c>
      <c r="G464" s="9">
        <f t="shared" si="231"/>
        <v>40.42</v>
      </c>
      <c r="H464" s="9">
        <f t="shared" si="232"/>
        <v>48.5</v>
      </c>
      <c r="I464" s="9">
        <f t="shared" si="233"/>
        <v>40.42</v>
      </c>
      <c r="J464" s="9">
        <f t="shared" si="234"/>
        <v>48.5</v>
      </c>
      <c r="K464" s="9"/>
      <c r="L464" s="27" t="str">
        <f t="shared" si="235"/>
        <v/>
      </c>
      <c r="M464" s="28" t="str">
        <f t="shared" si="236"/>
        <v/>
      </c>
    </row>
    <row r="465" spans="1:13" outlineLevel="2" x14ac:dyDescent="0.25">
      <c r="A465" s="8" t="s">
        <v>115</v>
      </c>
      <c r="B465" s="13" t="s">
        <v>116</v>
      </c>
      <c r="C465" s="13" t="s">
        <v>1364</v>
      </c>
      <c r="D465" s="8" t="s">
        <v>3</v>
      </c>
      <c r="E465" s="9">
        <v>0.71</v>
      </c>
      <c r="F465" s="9">
        <f t="shared" si="230"/>
        <v>0.85199999999999998</v>
      </c>
      <c r="G465" s="9">
        <f t="shared" si="231"/>
        <v>48.64</v>
      </c>
      <c r="H465" s="9">
        <f t="shared" si="232"/>
        <v>58.37</v>
      </c>
      <c r="I465" s="9">
        <f t="shared" si="233"/>
        <v>48.64</v>
      </c>
      <c r="J465" s="9">
        <f t="shared" si="234"/>
        <v>58.37</v>
      </c>
      <c r="K465" s="9"/>
      <c r="L465" s="27" t="str">
        <f t="shared" si="235"/>
        <v/>
      </c>
      <c r="M465" s="28" t="str">
        <f t="shared" si="236"/>
        <v/>
      </c>
    </row>
    <row r="466" spans="1:13" outlineLevel="2" x14ac:dyDescent="0.25">
      <c r="A466" s="8" t="s">
        <v>117</v>
      </c>
      <c r="B466" s="13" t="s">
        <v>118</v>
      </c>
      <c r="C466" s="13" t="s">
        <v>1364</v>
      </c>
      <c r="D466" s="8" t="s">
        <v>3</v>
      </c>
      <c r="E466" s="9">
        <v>0.86</v>
      </c>
      <c r="F466" s="9">
        <f t="shared" si="230"/>
        <v>1.032</v>
      </c>
      <c r="G466" s="9">
        <f t="shared" si="231"/>
        <v>58.91</v>
      </c>
      <c r="H466" s="9">
        <f t="shared" si="232"/>
        <v>70.69</v>
      </c>
      <c r="I466" s="9">
        <f t="shared" si="233"/>
        <v>58.91</v>
      </c>
      <c r="J466" s="9">
        <f t="shared" si="234"/>
        <v>70.69</v>
      </c>
      <c r="K466" s="9"/>
      <c r="L466" s="27" t="str">
        <f t="shared" si="235"/>
        <v/>
      </c>
      <c r="M466" s="28" t="str">
        <f t="shared" si="236"/>
        <v/>
      </c>
    </row>
    <row r="467" spans="1:13" outlineLevel="2" x14ac:dyDescent="0.25">
      <c r="A467" s="8" t="s">
        <v>119</v>
      </c>
      <c r="B467" s="13" t="s">
        <v>120</v>
      </c>
      <c r="C467" s="13" t="s">
        <v>1364</v>
      </c>
      <c r="D467" s="8" t="s">
        <v>3</v>
      </c>
      <c r="E467" s="9">
        <v>0.87</v>
      </c>
      <c r="F467" s="9">
        <f t="shared" si="230"/>
        <v>1.044</v>
      </c>
      <c r="G467" s="9">
        <f t="shared" si="231"/>
        <v>59.6</v>
      </c>
      <c r="H467" s="9">
        <f t="shared" si="232"/>
        <v>71.52</v>
      </c>
      <c r="I467" s="9">
        <f t="shared" si="233"/>
        <v>59.6</v>
      </c>
      <c r="J467" s="9">
        <f t="shared" si="234"/>
        <v>71.52</v>
      </c>
      <c r="K467" s="9"/>
      <c r="L467" s="27" t="str">
        <f t="shared" si="235"/>
        <v/>
      </c>
      <c r="M467" s="28" t="str">
        <f t="shared" si="236"/>
        <v/>
      </c>
    </row>
    <row r="468" spans="1:13" outlineLevel="2" x14ac:dyDescent="0.25">
      <c r="A468" s="8" t="s">
        <v>121</v>
      </c>
      <c r="B468" s="13" t="s">
        <v>122</v>
      </c>
      <c r="C468" s="13" t="s">
        <v>1364</v>
      </c>
      <c r="D468" s="8" t="s">
        <v>3</v>
      </c>
      <c r="E468" s="9">
        <v>1.93</v>
      </c>
      <c r="F468" s="9">
        <f t="shared" si="230"/>
        <v>2.3159999999999998</v>
      </c>
      <c r="G468" s="9">
        <f t="shared" si="231"/>
        <v>132.21</v>
      </c>
      <c r="H468" s="9">
        <f t="shared" si="232"/>
        <v>158.65</v>
      </c>
      <c r="I468" s="9">
        <f t="shared" si="233"/>
        <v>132.21</v>
      </c>
      <c r="J468" s="9">
        <f t="shared" si="234"/>
        <v>158.65</v>
      </c>
      <c r="K468" s="9"/>
      <c r="L468" s="27" t="str">
        <f t="shared" si="235"/>
        <v/>
      </c>
      <c r="M468" s="28" t="str">
        <f t="shared" si="236"/>
        <v/>
      </c>
    </row>
    <row r="469" spans="1:13" outlineLevel="1" x14ac:dyDescent="0.25">
      <c r="A469" s="42" t="s">
        <v>123</v>
      </c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4"/>
      <c r="M469" s="45"/>
    </row>
    <row r="470" spans="1:13" outlineLevel="2" x14ac:dyDescent="0.25">
      <c r="A470" s="8" t="s">
        <v>124</v>
      </c>
      <c r="B470" s="13" t="s">
        <v>125</v>
      </c>
      <c r="C470" s="13" t="s">
        <v>1364</v>
      </c>
      <c r="D470" s="8" t="s">
        <v>3</v>
      </c>
      <c r="E470" s="9">
        <v>0.72</v>
      </c>
      <c r="F470" s="9">
        <f t="shared" ref="F470:F485" si="237">E470*1.2</f>
        <v>0.86399999999999999</v>
      </c>
      <c r="G470" s="9">
        <f t="shared" ref="G470:G485" si="238">ROUND(E470*$H$2,2)</f>
        <v>49.32</v>
      </c>
      <c r="H470" s="9">
        <f t="shared" ref="H470:H485" si="239">ROUND(G470*1.2,2)</f>
        <v>59.18</v>
      </c>
      <c r="I470" s="9">
        <f t="shared" ref="I470:I485" si="240">ROUND(G470*(100-$J$2)/100,2)</f>
        <v>49.32</v>
      </c>
      <c r="J470" s="9">
        <f t="shared" ref="J470:J485" si="241">ROUND(H470*(100-$J$2)/100,2)</f>
        <v>59.18</v>
      </c>
      <c r="K470" s="9"/>
      <c r="L470" s="27" t="str">
        <f t="shared" ref="L470:L485" si="242">IF(K470*I470=0,"",K470*I470)</f>
        <v/>
      </c>
      <c r="M470" s="28" t="str">
        <f t="shared" ref="M470:M485" si="243">IF(K470*J470=0,"",L470*1.2)</f>
        <v/>
      </c>
    </row>
    <row r="471" spans="1:13" outlineLevel="2" x14ac:dyDescent="0.25">
      <c r="A471" s="8" t="s">
        <v>128</v>
      </c>
      <c r="B471" s="13" t="s">
        <v>129</v>
      </c>
      <c r="C471" s="13" t="s">
        <v>1364</v>
      </c>
      <c r="D471" s="8" t="s">
        <v>3</v>
      </c>
      <c r="E471" s="9">
        <v>0.83</v>
      </c>
      <c r="F471" s="9">
        <f t="shared" si="237"/>
        <v>0.99599999999999989</v>
      </c>
      <c r="G471" s="9">
        <f t="shared" si="238"/>
        <v>56.86</v>
      </c>
      <c r="H471" s="9">
        <f t="shared" si="239"/>
        <v>68.23</v>
      </c>
      <c r="I471" s="9">
        <f t="shared" si="240"/>
        <v>56.86</v>
      </c>
      <c r="J471" s="9">
        <f t="shared" si="241"/>
        <v>68.23</v>
      </c>
      <c r="K471" s="9"/>
      <c r="L471" s="27" t="str">
        <f t="shared" si="242"/>
        <v/>
      </c>
      <c r="M471" s="28" t="str">
        <f t="shared" si="243"/>
        <v/>
      </c>
    </row>
    <row r="472" spans="1:13" outlineLevel="2" x14ac:dyDescent="0.25">
      <c r="A472" s="8" t="s">
        <v>130</v>
      </c>
      <c r="B472" s="13" t="s">
        <v>131</v>
      </c>
      <c r="C472" s="13" t="s">
        <v>1364</v>
      </c>
      <c r="D472" s="8" t="s">
        <v>3</v>
      </c>
      <c r="E472" s="9">
        <v>0.98</v>
      </c>
      <c r="F472" s="9">
        <f t="shared" si="237"/>
        <v>1.1759999999999999</v>
      </c>
      <c r="G472" s="9">
        <f t="shared" si="238"/>
        <v>67.13</v>
      </c>
      <c r="H472" s="9">
        <f t="shared" si="239"/>
        <v>80.56</v>
      </c>
      <c r="I472" s="9">
        <f t="shared" si="240"/>
        <v>67.13</v>
      </c>
      <c r="J472" s="9">
        <f t="shared" si="241"/>
        <v>80.56</v>
      </c>
      <c r="K472" s="9"/>
      <c r="L472" s="27" t="str">
        <f t="shared" si="242"/>
        <v/>
      </c>
      <c r="M472" s="28" t="str">
        <f t="shared" si="243"/>
        <v/>
      </c>
    </row>
    <row r="473" spans="1:13" outlineLevel="2" x14ac:dyDescent="0.25">
      <c r="A473" s="8" t="s">
        <v>150</v>
      </c>
      <c r="B473" s="13" t="s">
        <v>151</v>
      </c>
      <c r="C473" s="13" t="s">
        <v>1364</v>
      </c>
      <c r="D473" s="8" t="s">
        <v>3</v>
      </c>
      <c r="E473" s="9">
        <v>1.26</v>
      </c>
      <c r="F473" s="9">
        <f t="shared" si="237"/>
        <v>1.512</v>
      </c>
      <c r="G473" s="9">
        <f t="shared" si="238"/>
        <v>86.31</v>
      </c>
      <c r="H473" s="9">
        <f t="shared" si="239"/>
        <v>103.57</v>
      </c>
      <c r="I473" s="9">
        <f t="shared" si="240"/>
        <v>86.31</v>
      </c>
      <c r="J473" s="9">
        <f t="shared" si="241"/>
        <v>103.57</v>
      </c>
      <c r="K473" s="9"/>
      <c r="L473" s="27" t="str">
        <f t="shared" si="242"/>
        <v/>
      </c>
      <c r="M473" s="28" t="str">
        <f t="shared" si="243"/>
        <v/>
      </c>
    </row>
    <row r="474" spans="1:13" outlineLevel="2" x14ac:dyDescent="0.25">
      <c r="A474" s="8" t="s">
        <v>146</v>
      </c>
      <c r="B474" s="13" t="s">
        <v>147</v>
      </c>
      <c r="C474" s="13" t="s">
        <v>1364</v>
      </c>
      <c r="D474" s="8" t="s">
        <v>3</v>
      </c>
      <c r="E474" s="9">
        <v>1.66</v>
      </c>
      <c r="F474" s="9">
        <f t="shared" si="237"/>
        <v>1.9919999999999998</v>
      </c>
      <c r="G474" s="9">
        <f t="shared" si="238"/>
        <v>113.71</v>
      </c>
      <c r="H474" s="9">
        <f t="shared" si="239"/>
        <v>136.44999999999999</v>
      </c>
      <c r="I474" s="9">
        <f t="shared" si="240"/>
        <v>113.71</v>
      </c>
      <c r="J474" s="9">
        <f t="shared" si="241"/>
        <v>136.44999999999999</v>
      </c>
      <c r="K474" s="9"/>
      <c r="L474" s="27" t="str">
        <f t="shared" si="242"/>
        <v/>
      </c>
      <c r="M474" s="28" t="str">
        <f t="shared" si="243"/>
        <v/>
      </c>
    </row>
    <row r="475" spans="1:13" outlineLevel="2" x14ac:dyDescent="0.25">
      <c r="A475" s="8" t="s">
        <v>126</v>
      </c>
      <c r="B475" s="13" t="s">
        <v>127</v>
      </c>
      <c r="C475" s="13" t="s">
        <v>1364</v>
      </c>
      <c r="D475" s="8" t="s">
        <v>3</v>
      </c>
      <c r="E475" s="9">
        <v>2.38</v>
      </c>
      <c r="F475" s="9">
        <f t="shared" si="237"/>
        <v>2.8559999999999999</v>
      </c>
      <c r="G475" s="9">
        <f t="shared" si="238"/>
        <v>163.03</v>
      </c>
      <c r="H475" s="9">
        <f t="shared" si="239"/>
        <v>195.64</v>
      </c>
      <c r="I475" s="9">
        <f t="shared" si="240"/>
        <v>163.03</v>
      </c>
      <c r="J475" s="9">
        <f t="shared" si="241"/>
        <v>195.64</v>
      </c>
      <c r="K475" s="9"/>
      <c r="L475" s="27" t="str">
        <f t="shared" si="242"/>
        <v/>
      </c>
      <c r="M475" s="28" t="str">
        <f t="shared" si="243"/>
        <v/>
      </c>
    </row>
    <row r="476" spans="1:13" outlineLevel="2" x14ac:dyDescent="0.25">
      <c r="A476" s="8" t="s">
        <v>136</v>
      </c>
      <c r="B476" s="13" t="s">
        <v>137</v>
      </c>
      <c r="C476" s="13" t="s">
        <v>1364</v>
      </c>
      <c r="D476" s="8" t="s">
        <v>3</v>
      </c>
      <c r="E476" s="9">
        <v>0.27</v>
      </c>
      <c r="F476" s="9">
        <f t="shared" si="237"/>
        <v>0.32400000000000001</v>
      </c>
      <c r="G476" s="9">
        <f t="shared" si="238"/>
        <v>18.5</v>
      </c>
      <c r="H476" s="9">
        <f t="shared" si="239"/>
        <v>22.2</v>
      </c>
      <c r="I476" s="9">
        <f t="shared" si="240"/>
        <v>18.5</v>
      </c>
      <c r="J476" s="9">
        <f t="shared" si="241"/>
        <v>22.2</v>
      </c>
      <c r="K476" s="9"/>
      <c r="L476" s="27" t="str">
        <f t="shared" si="242"/>
        <v/>
      </c>
      <c r="M476" s="28" t="str">
        <f t="shared" si="243"/>
        <v/>
      </c>
    </row>
    <row r="477" spans="1:13" outlineLevel="2" x14ac:dyDescent="0.25">
      <c r="A477" s="8" t="s">
        <v>140</v>
      </c>
      <c r="B477" s="13" t="s">
        <v>141</v>
      </c>
      <c r="C477" s="13" t="s">
        <v>1364</v>
      </c>
      <c r="D477" s="8" t="s">
        <v>3</v>
      </c>
      <c r="E477" s="9">
        <v>0.28999999999999998</v>
      </c>
      <c r="F477" s="9">
        <f t="shared" si="237"/>
        <v>0.34799999999999998</v>
      </c>
      <c r="G477" s="9">
        <f t="shared" si="238"/>
        <v>19.87</v>
      </c>
      <c r="H477" s="9">
        <f t="shared" si="239"/>
        <v>23.84</v>
      </c>
      <c r="I477" s="9">
        <f t="shared" si="240"/>
        <v>19.87</v>
      </c>
      <c r="J477" s="9">
        <f t="shared" si="241"/>
        <v>23.84</v>
      </c>
      <c r="K477" s="9"/>
      <c r="L477" s="27" t="str">
        <f t="shared" si="242"/>
        <v/>
      </c>
      <c r="M477" s="28" t="str">
        <f t="shared" si="243"/>
        <v/>
      </c>
    </row>
    <row r="478" spans="1:13" outlineLevel="2" x14ac:dyDescent="0.25">
      <c r="A478" s="8" t="s">
        <v>142</v>
      </c>
      <c r="B478" s="13" t="s">
        <v>143</v>
      </c>
      <c r="C478" s="13" t="s">
        <v>1364</v>
      </c>
      <c r="D478" s="8" t="s">
        <v>3</v>
      </c>
      <c r="E478" s="9">
        <v>0.45</v>
      </c>
      <c r="F478" s="9">
        <f t="shared" si="237"/>
        <v>0.54</v>
      </c>
      <c r="G478" s="9">
        <f t="shared" si="238"/>
        <v>30.83</v>
      </c>
      <c r="H478" s="9">
        <f t="shared" si="239"/>
        <v>37</v>
      </c>
      <c r="I478" s="9">
        <f t="shared" si="240"/>
        <v>30.83</v>
      </c>
      <c r="J478" s="9">
        <f t="shared" si="241"/>
        <v>37</v>
      </c>
      <c r="K478" s="9"/>
      <c r="L478" s="27" t="str">
        <f t="shared" si="242"/>
        <v/>
      </c>
      <c r="M478" s="28" t="str">
        <f t="shared" si="243"/>
        <v/>
      </c>
    </row>
    <row r="479" spans="1:13" outlineLevel="2" x14ac:dyDescent="0.25">
      <c r="A479" s="8" t="s">
        <v>132</v>
      </c>
      <c r="B479" s="13" t="s">
        <v>133</v>
      </c>
      <c r="C479" s="13" t="s">
        <v>1364</v>
      </c>
      <c r="D479" s="8" t="s">
        <v>3</v>
      </c>
      <c r="E479" s="9">
        <v>0.54</v>
      </c>
      <c r="F479" s="9">
        <f t="shared" si="237"/>
        <v>0.64800000000000002</v>
      </c>
      <c r="G479" s="9">
        <f t="shared" si="238"/>
        <v>36.99</v>
      </c>
      <c r="H479" s="9">
        <f t="shared" si="239"/>
        <v>44.39</v>
      </c>
      <c r="I479" s="9">
        <f t="shared" si="240"/>
        <v>36.99</v>
      </c>
      <c r="J479" s="9">
        <f t="shared" si="241"/>
        <v>44.39</v>
      </c>
      <c r="K479" s="9"/>
      <c r="L479" s="27" t="str">
        <f t="shared" si="242"/>
        <v/>
      </c>
      <c r="M479" s="28" t="str">
        <f t="shared" si="243"/>
        <v/>
      </c>
    </row>
    <row r="480" spans="1:13" outlineLevel="2" x14ac:dyDescent="0.25">
      <c r="A480" s="8" t="s">
        <v>134</v>
      </c>
      <c r="B480" s="13" t="s">
        <v>135</v>
      </c>
      <c r="C480" s="13" t="s">
        <v>1364</v>
      </c>
      <c r="D480" s="8" t="s">
        <v>3</v>
      </c>
      <c r="E480" s="9">
        <v>0.78</v>
      </c>
      <c r="F480" s="9">
        <f t="shared" si="237"/>
        <v>0.93599999999999994</v>
      </c>
      <c r="G480" s="9">
        <f t="shared" si="238"/>
        <v>53.43</v>
      </c>
      <c r="H480" s="9">
        <f t="shared" si="239"/>
        <v>64.12</v>
      </c>
      <c r="I480" s="9">
        <f t="shared" si="240"/>
        <v>53.43</v>
      </c>
      <c r="J480" s="9">
        <f t="shared" si="241"/>
        <v>64.12</v>
      </c>
      <c r="K480" s="9"/>
      <c r="L480" s="27" t="str">
        <f t="shared" si="242"/>
        <v/>
      </c>
      <c r="M480" s="28" t="str">
        <f t="shared" si="243"/>
        <v/>
      </c>
    </row>
    <row r="481" spans="1:13" outlineLevel="2" x14ac:dyDescent="0.25">
      <c r="A481" s="8" t="s">
        <v>138</v>
      </c>
      <c r="B481" s="13" t="s">
        <v>139</v>
      </c>
      <c r="C481" s="13" t="s">
        <v>1364</v>
      </c>
      <c r="D481" s="8" t="s">
        <v>3</v>
      </c>
      <c r="E481" s="9">
        <v>1.34</v>
      </c>
      <c r="F481" s="9">
        <f t="shared" si="237"/>
        <v>1.6080000000000001</v>
      </c>
      <c r="G481" s="9">
        <f t="shared" si="238"/>
        <v>91.79</v>
      </c>
      <c r="H481" s="9">
        <f t="shared" si="239"/>
        <v>110.15</v>
      </c>
      <c r="I481" s="9">
        <f t="shared" si="240"/>
        <v>91.79</v>
      </c>
      <c r="J481" s="9">
        <f t="shared" si="241"/>
        <v>110.15</v>
      </c>
      <c r="K481" s="9"/>
      <c r="L481" s="27" t="str">
        <f t="shared" si="242"/>
        <v/>
      </c>
      <c r="M481" s="28" t="str">
        <f t="shared" si="243"/>
        <v/>
      </c>
    </row>
    <row r="482" spans="1:13" outlineLevel="2" x14ac:dyDescent="0.25">
      <c r="A482" s="8" t="s">
        <v>144</v>
      </c>
      <c r="B482" s="13" t="s">
        <v>145</v>
      </c>
      <c r="C482" s="13" t="s">
        <v>1364</v>
      </c>
      <c r="D482" s="8" t="s">
        <v>3</v>
      </c>
      <c r="E482" s="9">
        <v>4.04</v>
      </c>
      <c r="F482" s="9">
        <f t="shared" si="237"/>
        <v>4.8479999999999999</v>
      </c>
      <c r="G482" s="9">
        <f t="shared" si="238"/>
        <v>276.74</v>
      </c>
      <c r="H482" s="9">
        <f t="shared" si="239"/>
        <v>332.09</v>
      </c>
      <c r="I482" s="9">
        <f t="shared" si="240"/>
        <v>276.74</v>
      </c>
      <c r="J482" s="9">
        <f t="shared" si="241"/>
        <v>332.09</v>
      </c>
      <c r="K482" s="9"/>
      <c r="L482" s="27" t="str">
        <f t="shared" si="242"/>
        <v/>
      </c>
      <c r="M482" s="28" t="str">
        <f t="shared" si="243"/>
        <v/>
      </c>
    </row>
    <row r="483" spans="1:13" outlineLevel="2" x14ac:dyDescent="0.25">
      <c r="A483" s="8" t="s">
        <v>152</v>
      </c>
      <c r="B483" s="13" t="s">
        <v>153</v>
      </c>
      <c r="C483" s="13" t="s">
        <v>1364</v>
      </c>
      <c r="D483" s="8" t="s">
        <v>3</v>
      </c>
      <c r="E483" s="9">
        <v>0.52</v>
      </c>
      <c r="F483" s="9">
        <f t="shared" si="237"/>
        <v>0.624</v>
      </c>
      <c r="G483" s="9">
        <f t="shared" si="238"/>
        <v>35.619999999999997</v>
      </c>
      <c r="H483" s="9">
        <f t="shared" si="239"/>
        <v>42.74</v>
      </c>
      <c r="I483" s="9">
        <f t="shared" si="240"/>
        <v>35.619999999999997</v>
      </c>
      <c r="J483" s="9">
        <f t="shared" si="241"/>
        <v>42.74</v>
      </c>
      <c r="K483" s="9"/>
      <c r="L483" s="27" t="str">
        <f t="shared" si="242"/>
        <v/>
      </c>
      <c r="M483" s="28" t="str">
        <f t="shared" si="243"/>
        <v/>
      </c>
    </row>
    <row r="484" spans="1:13" outlineLevel="2" x14ac:dyDescent="0.25">
      <c r="A484" s="8" t="s">
        <v>154</v>
      </c>
      <c r="B484" s="13" t="s">
        <v>155</v>
      </c>
      <c r="C484" s="13" t="s">
        <v>1364</v>
      </c>
      <c r="D484" s="8" t="s">
        <v>3</v>
      </c>
      <c r="E484" s="9">
        <v>0.63</v>
      </c>
      <c r="F484" s="9">
        <f t="shared" si="237"/>
        <v>0.75600000000000001</v>
      </c>
      <c r="G484" s="9">
        <f t="shared" si="238"/>
        <v>43.16</v>
      </c>
      <c r="H484" s="9">
        <f t="shared" si="239"/>
        <v>51.79</v>
      </c>
      <c r="I484" s="9">
        <f t="shared" si="240"/>
        <v>43.16</v>
      </c>
      <c r="J484" s="9">
        <f t="shared" si="241"/>
        <v>51.79</v>
      </c>
      <c r="K484" s="9"/>
      <c r="L484" s="27" t="str">
        <f t="shared" si="242"/>
        <v/>
      </c>
      <c r="M484" s="28" t="str">
        <f t="shared" si="243"/>
        <v/>
      </c>
    </row>
    <row r="485" spans="1:13" outlineLevel="2" x14ac:dyDescent="0.25">
      <c r="A485" s="8" t="s">
        <v>148</v>
      </c>
      <c r="B485" s="13" t="s">
        <v>149</v>
      </c>
      <c r="C485" s="13" t="s">
        <v>1364</v>
      </c>
      <c r="D485" s="8" t="s">
        <v>3</v>
      </c>
      <c r="E485" s="9">
        <v>0.81</v>
      </c>
      <c r="F485" s="9">
        <f t="shared" si="237"/>
        <v>0.97199999999999998</v>
      </c>
      <c r="G485" s="9">
        <f t="shared" si="238"/>
        <v>55.49</v>
      </c>
      <c r="H485" s="9">
        <f t="shared" si="239"/>
        <v>66.59</v>
      </c>
      <c r="I485" s="9">
        <f t="shared" si="240"/>
        <v>55.49</v>
      </c>
      <c r="J485" s="9">
        <f t="shared" si="241"/>
        <v>66.59</v>
      </c>
      <c r="K485" s="9"/>
      <c r="L485" s="27" t="str">
        <f t="shared" si="242"/>
        <v/>
      </c>
      <c r="M485" s="28" t="str">
        <f t="shared" si="243"/>
        <v/>
      </c>
    </row>
    <row r="486" spans="1:13" outlineLevel="1" x14ac:dyDescent="0.25">
      <c r="A486" s="42" t="s">
        <v>273</v>
      </c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4"/>
      <c r="M486" s="45"/>
    </row>
    <row r="487" spans="1:13" outlineLevel="2" x14ac:dyDescent="0.25">
      <c r="A487" s="8" t="s">
        <v>274</v>
      </c>
      <c r="B487" s="13" t="s">
        <v>275</v>
      </c>
      <c r="C487" s="13" t="s">
        <v>1364</v>
      </c>
      <c r="D487" s="8" t="s">
        <v>3</v>
      </c>
      <c r="E487" s="9">
        <v>0.12</v>
      </c>
      <c r="F487" s="9">
        <f t="shared" ref="F487" si="244">E487*1.2</f>
        <v>0.14399999999999999</v>
      </c>
      <c r="G487" s="9">
        <f t="shared" ref="G487" si="245">ROUND(E487*$H$2,2)</f>
        <v>8.2200000000000006</v>
      </c>
      <c r="H487" s="9">
        <f t="shared" ref="H487" si="246">ROUND(G487*1.2,2)</f>
        <v>9.86</v>
      </c>
      <c r="I487" s="9">
        <f t="shared" ref="I487" si="247">ROUND(G487*(100-$J$2)/100,2)</f>
        <v>8.2200000000000006</v>
      </c>
      <c r="J487" s="9">
        <f t="shared" ref="J487" si="248">ROUND(H487*(100-$J$2)/100,2)</f>
        <v>9.86</v>
      </c>
      <c r="K487" s="9"/>
      <c r="L487" s="27" t="str">
        <f>IF(K487*I487=0,"",K487*I487)</f>
        <v/>
      </c>
      <c r="M487" s="28" t="str">
        <f>IF(K487*J487=0,"",L487*1.2)</f>
        <v/>
      </c>
    </row>
    <row r="488" spans="1:13" x14ac:dyDescent="0.25">
      <c r="A488" s="42" t="s">
        <v>156</v>
      </c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4"/>
      <c r="M488" s="45"/>
    </row>
    <row r="489" spans="1:13" ht="15" customHeight="1" outlineLevel="1" x14ac:dyDescent="0.25">
      <c r="A489" s="42" t="s">
        <v>1114</v>
      </c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6"/>
    </row>
    <row r="490" spans="1:13" outlineLevel="2" x14ac:dyDescent="0.25">
      <c r="A490" s="8" t="s">
        <v>186</v>
      </c>
      <c r="B490" s="13" t="s">
        <v>1074</v>
      </c>
      <c r="C490" s="13" t="s">
        <v>1364</v>
      </c>
      <c r="D490" s="8" t="s">
        <v>24</v>
      </c>
      <c r="E490" s="9">
        <v>2.31</v>
      </c>
      <c r="F490" s="9">
        <f t="shared" ref="F490:F500" si="249">E490*1.2</f>
        <v>2.7719999999999998</v>
      </c>
      <c r="G490" s="9">
        <f t="shared" ref="G490:G500" si="250">ROUND(E490*$H$2,2)</f>
        <v>158.24</v>
      </c>
      <c r="H490" s="9">
        <f t="shared" ref="H490:H500" si="251">ROUND(G490*1.2,2)</f>
        <v>189.89</v>
      </c>
      <c r="I490" s="9">
        <f t="shared" ref="I490:I500" si="252">ROUND(G490*(100-$J$2)/100,2)</f>
        <v>158.24</v>
      </c>
      <c r="J490" s="9">
        <f t="shared" ref="J490:J500" si="253">ROUND(H490*(100-$J$2)/100,2)</f>
        <v>189.89</v>
      </c>
      <c r="K490" s="9"/>
      <c r="L490" s="27" t="str">
        <f t="shared" ref="L490:L500" si="254">IF(K490*I490=0,"",K490*I490)</f>
        <v/>
      </c>
      <c r="M490" s="28" t="str">
        <f t="shared" ref="M490:M500" si="255">IF(K490*J490=0,"",L490*1.2)</f>
        <v/>
      </c>
    </row>
    <row r="491" spans="1:13" outlineLevel="2" x14ac:dyDescent="0.25">
      <c r="A491" s="8" t="s">
        <v>185</v>
      </c>
      <c r="B491" s="13" t="s">
        <v>1073</v>
      </c>
      <c r="C491" s="13" t="s">
        <v>1364</v>
      </c>
      <c r="D491" s="8" t="s">
        <v>24</v>
      </c>
      <c r="E491" s="9">
        <v>3.46</v>
      </c>
      <c r="F491" s="9">
        <f t="shared" si="249"/>
        <v>4.1520000000000001</v>
      </c>
      <c r="G491" s="9">
        <f t="shared" si="250"/>
        <v>237.01</v>
      </c>
      <c r="H491" s="9">
        <f t="shared" si="251"/>
        <v>284.41000000000003</v>
      </c>
      <c r="I491" s="9">
        <f t="shared" si="252"/>
        <v>237.01</v>
      </c>
      <c r="J491" s="9">
        <f t="shared" si="253"/>
        <v>284.41000000000003</v>
      </c>
      <c r="K491" s="9"/>
      <c r="L491" s="27" t="str">
        <f t="shared" si="254"/>
        <v/>
      </c>
      <c r="M491" s="28" t="str">
        <f t="shared" si="255"/>
        <v/>
      </c>
    </row>
    <row r="492" spans="1:13" outlineLevel="2" x14ac:dyDescent="0.25">
      <c r="A492" s="8" t="s">
        <v>184</v>
      </c>
      <c r="B492" s="13" t="s">
        <v>1072</v>
      </c>
      <c r="C492" s="13" t="s">
        <v>1364</v>
      </c>
      <c r="D492" s="8" t="s">
        <v>24</v>
      </c>
      <c r="E492" s="9">
        <v>4.49</v>
      </c>
      <c r="F492" s="9">
        <f t="shared" si="249"/>
        <v>5.3879999999999999</v>
      </c>
      <c r="G492" s="9">
        <f t="shared" si="250"/>
        <v>307.57</v>
      </c>
      <c r="H492" s="9">
        <f t="shared" si="251"/>
        <v>369.08</v>
      </c>
      <c r="I492" s="9">
        <f t="shared" si="252"/>
        <v>307.57</v>
      </c>
      <c r="J492" s="9">
        <f t="shared" si="253"/>
        <v>369.08</v>
      </c>
      <c r="K492" s="9"/>
      <c r="L492" s="27" t="str">
        <f t="shared" si="254"/>
        <v/>
      </c>
      <c r="M492" s="28" t="str">
        <f t="shared" si="255"/>
        <v/>
      </c>
    </row>
    <row r="493" spans="1:13" outlineLevel="2" x14ac:dyDescent="0.25">
      <c r="A493" s="8" t="s">
        <v>183</v>
      </c>
      <c r="B493" s="13" t="s">
        <v>1071</v>
      </c>
      <c r="C493" s="13" t="s">
        <v>1364</v>
      </c>
      <c r="D493" s="8" t="s">
        <v>24</v>
      </c>
      <c r="E493" s="9">
        <v>3.65</v>
      </c>
      <c r="F493" s="9">
        <f t="shared" si="249"/>
        <v>4.38</v>
      </c>
      <c r="G493" s="9">
        <f t="shared" si="250"/>
        <v>250.03</v>
      </c>
      <c r="H493" s="9">
        <f t="shared" si="251"/>
        <v>300.04000000000002</v>
      </c>
      <c r="I493" s="9">
        <f t="shared" si="252"/>
        <v>250.03</v>
      </c>
      <c r="J493" s="9">
        <f t="shared" si="253"/>
        <v>300.04000000000002</v>
      </c>
      <c r="K493" s="9"/>
      <c r="L493" s="27" t="str">
        <f t="shared" si="254"/>
        <v/>
      </c>
      <c r="M493" s="28" t="str">
        <f t="shared" si="255"/>
        <v/>
      </c>
    </row>
    <row r="494" spans="1:13" outlineLevel="2" x14ac:dyDescent="0.25">
      <c r="A494" s="8" t="s">
        <v>182</v>
      </c>
      <c r="B494" s="13" t="s">
        <v>159</v>
      </c>
      <c r="C494" s="13" t="s">
        <v>1364</v>
      </c>
      <c r="D494" s="8" t="s">
        <v>24</v>
      </c>
      <c r="E494" s="9">
        <v>3.19</v>
      </c>
      <c r="F494" s="9">
        <f t="shared" si="249"/>
        <v>3.8279999999999998</v>
      </c>
      <c r="G494" s="9">
        <f t="shared" si="250"/>
        <v>218.52</v>
      </c>
      <c r="H494" s="9">
        <f t="shared" si="251"/>
        <v>262.22000000000003</v>
      </c>
      <c r="I494" s="9">
        <f t="shared" si="252"/>
        <v>218.52</v>
      </c>
      <c r="J494" s="9">
        <f t="shared" si="253"/>
        <v>262.22000000000003</v>
      </c>
      <c r="K494" s="9"/>
      <c r="L494" s="27" t="str">
        <f t="shared" si="254"/>
        <v/>
      </c>
      <c r="M494" s="28" t="str">
        <f t="shared" si="255"/>
        <v/>
      </c>
    </row>
    <row r="495" spans="1:13" outlineLevel="2" x14ac:dyDescent="0.25">
      <c r="A495" s="8" t="s">
        <v>181</v>
      </c>
      <c r="B495" s="13" t="s">
        <v>1070</v>
      </c>
      <c r="C495" s="13" t="s">
        <v>1364</v>
      </c>
      <c r="D495" s="8" t="s">
        <v>24</v>
      </c>
      <c r="E495" s="9">
        <v>4.09</v>
      </c>
      <c r="F495" s="9">
        <f t="shared" si="249"/>
        <v>4.9079999999999995</v>
      </c>
      <c r="G495" s="9">
        <f t="shared" si="250"/>
        <v>280.17</v>
      </c>
      <c r="H495" s="9">
        <f t="shared" si="251"/>
        <v>336.2</v>
      </c>
      <c r="I495" s="9">
        <f t="shared" si="252"/>
        <v>280.17</v>
      </c>
      <c r="J495" s="9">
        <f t="shared" si="253"/>
        <v>336.2</v>
      </c>
      <c r="K495" s="9"/>
      <c r="L495" s="27" t="str">
        <f t="shared" si="254"/>
        <v/>
      </c>
      <c r="M495" s="28" t="str">
        <f t="shared" si="255"/>
        <v/>
      </c>
    </row>
    <row r="496" spans="1:13" outlineLevel="2" x14ac:dyDescent="0.25">
      <c r="A496" s="8" t="s">
        <v>178</v>
      </c>
      <c r="B496" s="13" t="s">
        <v>160</v>
      </c>
      <c r="C496" s="13" t="s">
        <v>1364</v>
      </c>
      <c r="D496" s="8" t="s">
        <v>3</v>
      </c>
      <c r="E496" s="9">
        <v>3.77</v>
      </c>
      <c r="F496" s="9">
        <f t="shared" si="249"/>
        <v>4.524</v>
      </c>
      <c r="G496" s="9">
        <f t="shared" si="250"/>
        <v>258.25</v>
      </c>
      <c r="H496" s="9">
        <f t="shared" si="251"/>
        <v>309.89999999999998</v>
      </c>
      <c r="I496" s="9">
        <f t="shared" si="252"/>
        <v>258.25</v>
      </c>
      <c r="J496" s="9">
        <f t="shared" si="253"/>
        <v>309.89999999999998</v>
      </c>
      <c r="K496" s="9"/>
      <c r="L496" s="27" t="str">
        <f t="shared" si="254"/>
        <v/>
      </c>
      <c r="M496" s="28" t="str">
        <f t="shared" si="255"/>
        <v/>
      </c>
    </row>
    <row r="497" spans="1:13" outlineLevel="2" x14ac:dyDescent="0.25">
      <c r="A497" s="8" t="s">
        <v>177</v>
      </c>
      <c r="B497" s="13" t="s">
        <v>1069</v>
      </c>
      <c r="C497" s="13" t="s">
        <v>1364</v>
      </c>
      <c r="D497" s="8" t="s">
        <v>24</v>
      </c>
      <c r="E497" s="9">
        <v>7.23</v>
      </c>
      <c r="F497" s="9">
        <f t="shared" si="249"/>
        <v>8.6760000000000002</v>
      </c>
      <c r="G497" s="9">
        <f t="shared" si="250"/>
        <v>495.26</v>
      </c>
      <c r="H497" s="9">
        <f t="shared" si="251"/>
        <v>594.30999999999995</v>
      </c>
      <c r="I497" s="9">
        <f t="shared" si="252"/>
        <v>495.26</v>
      </c>
      <c r="J497" s="9">
        <f t="shared" si="253"/>
        <v>594.30999999999995</v>
      </c>
      <c r="K497" s="9"/>
      <c r="L497" s="27" t="str">
        <f t="shared" si="254"/>
        <v/>
      </c>
      <c r="M497" s="28" t="str">
        <f t="shared" si="255"/>
        <v/>
      </c>
    </row>
    <row r="498" spans="1:13" outlineLevel="2" x14ac:dyDescent="0.25">
      <c r="A498" s="8" t="s">
        <v>157</v>
      </c>
      <c r="B498" s="13" t="s">
        <v>158</v>
      </c>
      <c r="C498" s="13" t="s">
        <v>1364</v>
      </c>
      <c r="D498" s="8" t="s">
        <v>24</v>
      </c>
      <c r="E498" s="9">
        <v>7.54</v>
      </c>
      <c r="F498" s="9">
        <f t="shared" si="249"/>
        <v>9.048</v>
      </c>
      <c r="G498" s="9">
        <f t="shared" si="250"/>
        <v>516.49</v>
      </c>
      <c r="H498" s="9">
        <f t="shared" si="251"/>
        <v>619.79</v>
      </c>
      <c r="I498" s="9">
        <f t="shared" si="252"/>
        <v>516.49</v>
      </c>
      <c r="J498" s="9">
        <f t="shared" si="253"/>
        <v>619.79</v>
      </c>
      <c r="K498" s="9"/>
      <c r="L498" s="27" t="str">
        <f t="shared" si="254"/>
        <v/>
      </c>
      <c r="M498" s="28" t="str">
        <f t="shared" si="255"/>
        <v/>
      </c>
    </row>
    <row r="499" spans="1:13" outlineLevel="2" x14ac:dyDescent="0.25">
      <c r="A499" s="8" t="s">
        <v>176</v>
      </c>
      <c r="B499" s="13" t="s">
        <v>1068</v>
      </c>
      <c r="C499" s="13" t="s">
        <v>1364</v>
      </c>
      <c r="D499" s="8" t="s">
        <v>24</v>
      </c>
      <c r="E499" s="9">
        <v>7.86</v>
      </c>
      <c r="F499" s="9">
        <f t="shared" si="249"/>
        <v>9.4320000000000004</v>
      </c>
      <c r="G499" s="9">
        <f t="shared" si="250"/>
        <v>538.41</v>
      </c>
      <c r="H499" s="9">
        <f t="shared" si="251"/>
        <v>646.09</v>
      </c>
      <c r="I499" s="9">
        <f t="shared" si="252"/>
        <v>538.41</v>
      </c>
      <c r="J499" s="9">
        <f t="shared" si="253"/>
        <v>646.09</v>
      </c>
      <c r="K499" s="9"/>
      <c r="L499" s="27" t="str">
        <f t="shared" si="254"/>
        <v/>
      </c>
      <c r="M499" s="28" t="str">
        <f t="shared" si="255"/>
        <v/>
      </c>
    </row>
    <row r="500" spans="1:13" outlineLevel="2" x14ac:dyDescent="0.25">
      <c r="A500" s="8" t="s">
        <v>175</v>
      </c>
      <c r="B500" s="13" t="s">
        <v>1067</v>
      </c>
      <c r="C500" s="13" t="s">
        <v>1364</v>
      </c>
      <c r="D500" s="8" t="s">
        <v>24</v>
      </c>
      <c r="E500" s="9">
        <v>10.210000000000001</v>
      </c>
      <c r="F500" s="9">
        <f t="shared" si="249"/>
        <v>12.252000000000001</v>
      </c>
      <c r="G500" s="9">
        <f t="shared" si="250"/>
        <v>699.39</v>
      </c>
      <c r="H500" s="9">
        <f t="shared" si="251"/>
        <v>839.27</v>
      </c>
      <c r="I500" s="9">
        <f t="shared" si="252"/>
        <v>699.39</v>
      </c>
      <c r="J500" s="9">
        <f t="shared" si="253"/>
        <v>839.27</v>
      </c>
      <c r="K500" s="9"/>
      <c r="L500" s="27" t="str">
        <f t="shared" si="254"/>
        <v/>
      </c>
      <c r="M500" s="28" t="str">
        <f t="shared" si="255"/>
        <v/>
      </c>
    </row>
    <row r="501" spans="1:13" ht="15" customHeight="1" outlineLevel="1" x14ac:dyDescent="0.25">
      <c r="A501" s="42" t="s">
        <v>1115</v>
      </c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6"/>
    </row>
    <row r="502" spans="1:13" outlineLevel="2" x14ac:dyDescent="0.25">
      <c r="A502" s="8" t="s">
        <v>179</v>
      </c>
      <c r="B502" s="13" t="s">
        <v>180</v>
      </c>
      <c r="C502" s="13" t="s">
        <v>1364</v>
      </c>
      <c r="D502" s="8" t="s">
        <v>3</v>
      </c>
      <c r="E502" s="9">
        <v>0.12</v>
      </c>
      <c r="F502" s="9">
        <f t="shared" ref="F502:F521" si="256">E502*1.2</f>
        <v>0.14399999999999999</v>
      </c>
      <c r="G502" s="9">
        <f t="shared" ref="G502:G521" si="257">ROUND(E502*$H$2,2)</f>
        <v>8.2200000000000006</v>
      </c>
      <c r="H502" s="9">
        <f t="shared" ref="H502:H521" si="258">ROUND(G502*1.2,2)</f>
        <v>9.86</v>
      </c>
      <c r="I502" s="9">
        <f t="shared" ref="I502:I521" si="259">ROUND(G502*(100-$J$2)/100,2)</f>
        <v>8.2200000000000006</v>
      </c>
      <c r="J502" s="9">
        <f t="shared" ref="J502:J521" si="260">ROUND(H502*(100-$J$2)/100,2)</f>
        <v>9.86</v>
      </c>
      <c r="K502" s="9"/>
      <c r="L502" s="27" t="str">
        <f t="shared" ref="L502:L521" si="261">IF(K502*I502=0,"",K502*I502)</f>
        <v/>
      </c>
      <c r="M502" s="28" t="str">
        <f t="shared" ref="M502:M521" si="262">IF(K502*J502=0,"",L502*1.2)</f>
        <v/>
      </c>
    </row>
    <row r="503" spans="1:13" outlineLevel="2" x14ac:dyDescent="0.25">
      <c r="A503" s="8" t="s">
        <v>213</v>
      </c>
      <c r="B503" s="13" t="s">
        <v>214</v>
      </c>
      <c r="C503" s="13" t="s">
        <v>1364</v>
      </c>
      <c r="D503" s="8" t="s">
        <v>3</v>
      </c>
      <c r="E503" s="9">
        <v>0.15</v>
      </c>
      <c r="F503" s="9">
        <f t="shared" si="256"/>
        <v>0.18</v>
      </c>
      <c r="G503" s="9">
        <f t="shared" si="257"/>
        <v>10.28</v>
      </c>
      <c r="H503" s="9">
        <f t="shared" si="258"/>
        <v>12.34</v>
      </c>
      <c r="I503" s="9">
        <f t="shared" si="259"/>
        <v>10.28</v>
      </c>
      <c r="J503" s="9">
        <f t="shared" si="260"/>
        <v>12.34</v>
      </c>
      <c r="K503" s="9"/>
      <c r="L503" s="27" t="str">
        <f t="shared" si="261"/>
        <v/>
      </c>
      <c r="M503" s="28" t="str">
        <f t="shared" si="262"/>
        <v/>
      </c>
    </row>
    <row r="504" spans="1:13" outlineLevel="2" x14ac:dyDescent="0.25">
      <c r="A504" s="8" t="s">
        <v>205</v>
      </c>
      <c r="B504" s="13" t="s">
        <v>206</v>
      </c>
      <c r="C504" s="13" t="s">
        <v>1364</v>
      </c>
      <c r="D504" s="8" t="s">
        <v>3</v>
      </c>
      <c r="E504" s="9">
        <v>0.17</v>
      </c>
      <c r="F504" s="9">
        <f t="shared" si="256"/>
        <v>0.20400000000000001</v>
      </c>
      <c r="G504" s="9">
        <f t="shared" si="257"/>
        <v>11.65</v>
      </c>
      <c r="H504" s="9">
        <f t="shared" si="258"/>
        <v>13.98</v>
      </c>
      <c r="I504" s="9">
        <f t="shared" si="259"/>
        <v>11.65</v>
      </c>
      <c r="J504" s="9">
        <f t="shared" si="260"/>
        <v>13.98</v>
      </c>
      <c r="K504" s="9"/>
      <c r="L504" s="27" t="str">
        <f t="shared" si="261"/>
        <v/>
      </c>
      <c r="M504" s="28" t="str">
        <f t="shared" si="262"/>
        <v/>
      </c>
    </row>
    <row r="505" spans="1:13" outlineLevel="2" x14ac:dyDescent="0.25">
      <c r="A505" s="8" t="s">
        <v>173</v>
      </c>
      <c r="B505" s="13" t="s">
        <v>174</v>
      </c>
      <c r="C505" s="13" t="s">
        <v>1364</v>
      </c>
      <c r="D505" s="8" t="s">
        <v>3</v>
      </c>
      <c r="E505" s="9">
        <v>0.16</v>
      </c>
      <c r="F505" s="9">
        <f t="shared" si="256"/>
        <v>0.192</v>
      </c>
      <c r="G505" s="9">
        <f t="shared" si="257"/>
        <v>10.96</v>
      </c>
      <c r="H505" s="9">
        <f t="shared" si="258"/>
        <v>13.15</v>
      </c>
      <c r="I505" s="9">
        <f t="shared" si="259"/>
        <v>10.96</v>
      </c>
      <c r="J505" s="9">
        <f t="shared" si="260"/>
        <v>13.15</v>
      </c>
      <c r="K505" s="9"/>
      <c r="L505" s="27" t="str">
        <f t="shared" si="261"/>
        <v/>
      </c>
      <c r="M505" s="28" t="str">
        <f t="shared" si="262"/>
        <v/>
      </c>
    </row>
    <row r="506" spans="1:13" outlineLevel="2" x14ac:dyDescent="0.25">
      <c r="A506" s="8" t="s">
        <v>171</v>
      </c>
      <c r="B506" s="13" t="s">
        <v>172</v>
      </c>
      <c r="C506" s="13" t="s">
        <v>1364</v>
      </c>
      <c r="D506" s="8" t="s">
        <v>3</v>
      </c>
      <c r="E506" s="9">
        <v>0.17</v>
      </c>
      <c r="F506" s="9">
        <f t="shared" si="256"/>
        <v>0.20400000000000001</v>
      </c>
      <c r="G506" s="9">
        <f t="shared" si="257"/>
        <v>11.65</v>
      </c>
      <c r="H506" s="9">
        <f t="shared" si="258"/>
        <v>13.98</v>
      </c>
      <c r="I506" s="9">
        <f t="shared" si="259"/>
        <v>11.65</v>
      </c>
      <c r="J506" s="9">
        <f t="shared" si="260"/>
        <v>13.98</v>
      </c>
      <c r="K506" s="9"/>
      <c r="L506" s="27" t="str">
        <f t="shared" si="261"/>
        <v/>
      </c>
      <c r="M506" s="28" t="str">
        <f t="shared" si="262"/>
        <v/>
      </c>
    </row>
    <row r="507" spans="1:13" outlineLevel="2" x14ac:dyDescent="0.25">
      <c r="A507" s="8" t="s">
        <v>165</v>
      </c>
      <c r="B507" s="13" t="s">
        <v>166</v>
      </c>
      <c r="C507" s="13" t="s">
        <v>1364</v>
      </c>
      <c r="D507" s="8" t="s">
        <v>3</v>
      </c>
      <c r="E507" s="9">
        <v>0.31</v>
      </c>
      <c r="F507" s="9">
        <f t="shared" si="256"/>
        <v>0.372</v>
      </c>
      <c r="G507" s="9">
        <f t="shared" si="257"/>
        <v>21.24</v>
      </c>
      <c r="H507" s="9">
        <f t="shared" si="258"/>
        <v>25.49</v>
      </c>
      <c r="I507" s="9">
        <f t="shared" si="259"/>
        <v>21.24</v>
      </c>
      <c r="J507" s="9">
        <f t="shared" si="260"/>
        <v>25.49</v>
      </c>
      <c r="K507" s="9"/>
      <c r="L507" s="27" t="str">
        <f t="shared" si="261"/>
        <v/>
      </c>
      <c r="M507" s="28" t="str">
        <f t="shared" si="262"/>
        <v/>
      </c>
    </row>
    <row r="508" spans="1:13" outlineLevel="2" x14ac:dyDescent="0.25">
      <c r="A508" s="8" t="s">
        <v>163</v>
      </c>
      <c r="B508" s="13" t="s">
        <v>164</v>
      </c>
      <c r="C508" s="13" t="s">
        <v>1364</v>
      </c>
      <c r="D508" s="8" t="s">
        <v>3</v>
      </c>
      <c r="E508" s="9">
        <v>0.31</v>
      </c>
      <c r="F508" s="9">
        <f t="shared" si="256"/>
        <v>0.372</v>
      </c>
      <c r="G508" s="9">
        <f t="shared" si="257"/>
        <v>21.24</v>
      </c>
      <c r="H508" s="9">
        <f t="shared" si="258"/>
        <v>25.49</v>
      </c>
      <c r="I508" s="9">
        <f t="shared" si="259"/>
        <v>21.24</v>
      </c>
      <c r="J508" s="9">
        <f t="shared" si="260"/>
        <v>25.49</v>
      </c>
      <c r="K508" s="9"/>
      <c r="L508" s="27" t="str">
        <f t="shared" si="261"/>
        <v/>
      </c>
      <c r="M508" s="28" t="str">
        <f t="shared" si="262"/>
        <v/>
      </c>
    </row>
    <row r="509" spans="1:13" outlineLevel="2" x14ac:dyDescent="0.25">
      <c r="A509" s="8" t="s">
        <v>193</v>
      </c>
      <c r="B509" s="13" t="s">
        <v>194</v>
      </c>
      <c r="C509" s="13" t="s">
        <v>1364</v>
      </c>
      <c r="D509" s="8" t="s">
        <v>3</v>
      </c>
      <c r="E509" s="9">
        <v>0.31</v>
      </c>
      <c r="F509" s="9">
        <f t="shared" si="256"/>
        <v>0.372</v>
      </c>
      <c r="G509" s="9">
        <f t="shared" si="257"/>
        <v>21.24</v>
      </c>
      <c r="H509" s="9">
        <f t="shared" si="258"/>
        <v>25.49</v>
      </c>
      <c r="I509" s="9">
        <f t="shared" si="259"/>
        <v>21.24</v>
      </c>
      <c r="J509" s="9">
        <f t="shared" si="260"/>
        <v>25.49</v>
      </c>
      <c r="K509" s="9"/>
      <c r="L509" s="27" t="str">
        <f t="shared" si="261"/>
        <v/>
      </c>
      <c r="M509" s="28" t="str">
        <f t="shared" si="262"/>
        <v/>
      </c>
    </row>
    <row r="510" spans="1:13" outlineLevel="2" x14ac:dyDescent="0.25">
      <c r="A510" s="8" t="s">
        <v>195</v>
      </c>
      <c r="B510" s="13" t="s">
        <v>196</v>
      </c>
      <c r="C510" s="13" t="s">
        <v>1364</v>
      </c>
      <c r="D510" s="8" t="s">
        <v>3</v>
      </c>
      <c r="E510" s="9">
        <v>0.37</v>
      </c>
      <c r="F510" s="9">
        <f t="shared" si="256"/>
        <v>0.44400000000000001</v>
      </c>
      <c r="G510" s="9">
        <f t="shared" si="257"/>
        <v>25.35</v>
      </c>
      <c r="H510" s="9">
        <f t="shared" si="258"/>
        <v>30.42</v>
      </c>
      <c r="I510" s="9">
        <f t="shared" si="259"/>
        <v>25.35</v>
      </c>
      <c r="J510" s="9">
        <f t="shared" si="260"/>
        <v>30.42</v>
      </c>
      <c r="K510" s="9"/>
      <c r="L510" s="27" t="str">
        <f t="shared" si="261"/>
        <v/>
      </c>
      <c r="M510" s="28" t="str">
        <f t="shared" si="262"/>
        <v/>
      </c>
    </row>
    <row r="511" spans="1:13" outlineLevel="2" x14ac:dyDescent="0.25">
      <c r="A511" s="8" t="s">
        <v>221</v>
      </c>
      <c r="B511" s="13" t="s">
        <v>222</v>
      </c>
      <c r="C511" s="13" t="s">
        <v>1364</v>
      </c>
      <c r="D511" s="8" t="s">
        <v>3</v>
      </c>
      <c r="E511" s="9">
        <v>0.37</v>
      </c>
      <c r="F511" s="9">
        <f t="shared" si="256"/>
        <v>0.44400000000000001</v>
      </c>
      <c r="G511" s="9">
        <f t="shared" si="257"/>
        <v>25.35</v>
      </c>
      <c r="H511" s="9">
        <f t="shared" si="258"/>
        <v>30.42</v>
      </c>
      <c r="I511" s="9">
        <f t="shared" si="259"/>
        <v>25.35</v>
      </c>
      <c r="J511" s="9">
        <f t="shared" si="260"/>
        <v>30.42</v>
      </c>
      <c r="K511" s="9"/>
      <c r="L511" s="27" t="str">
        <f t="shared" si="261"/>
        <v/>
      </c>
      <c r="M511" s="28" t="str">
        <f t="shared" si="262"/>
        <v/>
      </c>
    </row>
    <row r="512" spans="1:13" outlineLevel="2" x14ac:dyDescent="0.25">
      <c r="A512" s="8" t="s">
        <v>219</v>
      </c>
      <c r="B512" s="13" t="s">
        <v>220</v>
      </c>
      <c r="C512" s="13" t="s">
        <v>1364</v>
      </c>
      <c r="D512" s="8" t="s">
        <v>3</v>
      </c>
      <c r="E512" s="9">
        <v>0.54</v>
      </c>
      <c r="F512" s="9">
        <f t="shared" si="256"/>
        <v>0.64800000000000002</v>
      </c>
      <c r="G512" s="9">
        <f t="shared" si="257"/>
        <v>36.99</v>
      </c>
      <c r="H512" s="9">
        <f t="shared" si="258"/>
        <v>44.39</v>
      </c>
      <c r="I512" s="9">
        <f t="shared" si="259"/>
        <v>36.99</v>
      </c>
      <c r="J512" s="9">
        <f t="shared" si="260"/>
        <v>44.39</v>
      </c>
      <c r="K512" s="9"/>
      <c r="L512" s="27" t="str">
        <f t="shared" si="261"/>
        <v/>
      </c>
      <c r="M512" s="28" t="str">
        <f t="shared" si="262"/>
        <v/>
      </c>
    </row>
    <row r="513" spans="1:13" outlineLevel="2" x14ac:dyDescent="0.25">
      <c r="A513" s="8" t="s">
        <v>217</v>
      </c>
      <c r="B513" s="13" t="s">
        <v>218</v>
      </c>
      <c r="C513" s="13" t="s">
        <v>1364</v>
      </c>
      <c r="D513" s="8" t="s">
        <v>3</v>
      </c>
      <c r="E513" s="9">
        <v>0.42</v>
      </c>
      <c r="F513" s="9">
        <f t="shared" si="256"/>
        <v>0.504</v>
      </c>
      <c r="G513" s="9">
        <f t="shared" si="257"/>
        <v>28.77</v>
      </c>
      <c r="H513" s="9">
        <f t="shared" si="258"/>
        <v>34.520000000000003</v>
      </c>
      <c r="I513" s="9">
        <f t="shared" si="259"/>
        <v>28.77</v>
      </c>
      <c r="J513" s="9">
        <f t="shared" si="260"/>
        <v>34.520000000000003</v>
      </c>
      <c r="K513" s="9"/>
      <c r="L513" s="27" t="str">
        <f t="shared" si="261"/>
        <v/>
      </c>
      <c r="M513" s="28" t="str">
        <f t="shared" si="262"/>
        <v/>
      </c>
    </row>
    <row r="514" spans="1:13" outlineLevel="2" x14ac:dyDescent="0.25">
      <c r="A514" s="8" t="s">
        <v>215</v>
      </c>
      <c r="B514" s="13" t="s">
        <v>216</v>
      </c>
      <c r="C514" s="13" t="s">
        <v>1364</v>
      </c>
      <c r="D514" s="8" t="s">
        <v>3</v>
      </c>
      <c r="E514" s="9">
        <v>0.54</v>
      </c>
      <c r="F514" s="9">
        <f t="shared" si="256"/>
        <v>0.64800000000000002</v>
      </c>
      <c r="G514" s="9">
        <f t="shared" si="257"/>
        <v>36.99</v>
      </c>
      <c r="H514" s="9">
        <f t="shared" si="258"/>
        <v>44.39</v>
      </c>
      <c r="I514" s="9">
        <f t="shared" si="259"/>
        <v>36.99</v>
      </c>
      <c r="J514" s="9">
        <f t="shared" si="260"/>
        <v>44.39</v>
      </c>
      <c r="K514" s="9"/>
      <c r="L514" s="27" t="str">
        <f t="shared" si="261"/>
        <v/>
      </c>
      <c r="M514" s="28" t="str">
        <f t="shared" si="262"/>
        <v/>
      </c>
    </row>
    <row r="515" spans="1:13" outlineLevel="2" x14ac:dyDescent="0.25">
      <c r="A515" s="8" t="s">
        <v>211</v>
      </c>
      <c r="B515" s="13" t="s">
        <v>212</v>
      </c>
      <c r="C515" s="13" t="s">
        <v>1364</v>
      </c>
      <c r="D515" s="8" t="s">
        <v>3</v>
      </c>
      <c r="E515" s="9">
        <v>0.95</v>
      </c>
      <c r="F515" s="9">
        <f t="shared" si="256"/>
        <v>1.1399999999999999</v>
      </c>
      <c r="G515" s="9">
        <f t="shared" si="257"/>
        <v>65.08</v>
      </c>
      <c r="H515" s="9">
        <f t="shared" si="258"/>
        <v>78.099999999999994</v>
      </c>
      <c r="I515" s="9">
        <f t="shared" si="259"/>
        <v>65.08</v>
      </c>
      <c r="J515" s="9">
        <f t="shared" si="260"/>
        <v>78.099999999999994</v>
      </c>
      <c r="K515" s="9"/>
      <c r="L515" s="27" t="str">
        <f t="shared" si="261"/>
        <v/>
      </c>
      <c r="M515" s="28" t="str">
        <f t="shared" si="262"/>
        <v/>
      </c>
    </row>
    <row r="516" spans="1:13" outlineLevel="2" x14ac:dyDescent="0.25">
      <c r="A516" s="8" t="s">
        <v>209</v>
      </c>
      <c r="B516" s="13" t="s">
        <v>210</v>
      </c>
      <c r="C516" s="13" t="s">
        <v>1364</v>
      </c>
      <c r="D516" s="8" t="s">
        <v>3</v>
      </c>
      <c r="E516" s="9">
        <v>0.67</v>
      </c>
      <c r="F516" s="9">
        <f t="shared" si="256"/>
        <v>0.80400000000000005</v>
      </c>
      <c r="G516" s="9">
        <f t="shared" si="257"/>
        <v>45.9</v>
      </c>
      <c r="H516" s="9">
        <f t="shared" si="258"/>
        <v>55.08</v>
      </c>
      <c r="I516" s="9">
        <f t="shared" si="259"/>
        <v>45.9</v>
      </c>
      <c r="J516" s="9">
        <f t="shared" si="260"/>
        <v>55.08</v>
      </c>
      <c r="K516" s="9"/>
      <c r="L516" s="27" t="str">
        <f t="shared" si="261"/>
        <v/>
      </c>
      <c r="M516" s="28" t="str">
        <f t="shared" si="262"/>
        <v/>
      </c>
    </row>
    <row r="517" spans="1:13" outlineLevel="2" x14ac:dyDescent="0.25">
      <c r="A517" s="8" t="s">
        <v>207</v>
      </c>
      <c r="B517" s="13" t="s">
        <v>208</v>
      </c>
      <c r="C517" s="13" t="s">
        <v>1364</v>
      </c>
      <c r="D517" s="8" t="s">
        <v>3</v>
      </c>
      <c r="E517" s="9">
        <v>0.95</v>
      </c>
      <c r="F517" s="9">
        <f t="shared" si="256"/>
        <v>1.1399999999999999</v>
      </c>
      <c r="G517" s="9">
        <f t="shared" si="257"/>
        <v>65.08</v>
      </c>
      <c r="H517" s="9">
        <f t="shared" si="258"/>
        <v>78.099999999999994</v>
      </c>
      <c r="I517" s="9">
        <f t="shared" si="259"/>
        <v>65.08</v>
      </c>
      <c r="J517" s="9">
        <f t="shared" si="260"/>
        <v>78.099999999999994</v>
      </c>
      <c r="K517" s="9"/>
      <c r="L517" s="27" t="str">
        <f t="shared" si="261"/>
        <v/>
      </c>
      <c r="M517" s="28" t="str">
        <f t="shared" si="262"/>
        <v/>
      </c>
    </row>
    <row r="518" spans="1:13" outlineLevel="2" x14ac:dyDescent="0.25">
      <c r="A518" s="8" t="s">
        <v>1268</v>
      </c>
      <c r="B518" s="8" t="s">
        <v>1269</v>
      </c>
      <c r="C518" s="8" t="s">
        <v>1364</v>
      </c>
      <c r="D518" s="8" t="s">
        <v>3</v>
      </c>
      <c r="E518" s="9">
        <v>1.82</v>
      </c>
      <c r="F518" s="9">
        <f t="shared" si="256"/>
        <v>2.1840000000000002</v>
      </c>
      <c r="G518" s="9">
        <f t="shared" si="257"/>
        <v>124.67</v>
      </c>
      <c r="H518" s="9">
        <f t="shared" si="258"/>
        <v>149.6</v>
      </c>
      <c r="I518" s="9">
        <f t="shared" si="259"/>
        <v>124.67</v>
      </c>
      <c r="J518" s="9">
        <f t="shared" si="260"/>
        <v>149.6</v>
      </c>
      <c r="K518" s="9"/>
      <c r="L518" s="27" t="str">
        <f t="shared" si="261"/>
        <v/>
      </c>
      <c r="M518" s="28" t="str">
        <f t="shared" si="262"/>
        <v/>
      </c>
    </row>
    <row r="519" spans="1:13" outlineLevel="2" x14ac:dyDescent="0.25">
      <c r="A519" s="8" t="s">
        <v>1270</v>
      </c>
      <c r="B519" s="8" t="s">
        <v>1271</v>
      </c>
      <c r="C519" s="8" t="s">
        <v>1364</v>
      </c>
      <c r="D519" s="8" t="s">
        <v>3</v>
      </c>
      <c r="E519" s="9">
        <v>2.13</v>
      </c>
      <c r="F519" s="9">
        <f t="shared" si="256"/>
        <v>2.5559999999999996</v>
      </c>
      <c r="G519" s="9">
        <f t="shared" si="257"/>
        <v>145.91</v>
      </c>
      <c r="H519" s="9">
        <f t="shared" si="258"/>
        <v>175.09</v>
      </c>
      <c r="I519" s="9">
        <f t="shared" si="259"/>
        <v>145.91</v>
      </c>
      <c r="J519" s="9">
        <f t="shared" si="260"/>
        <v>175.09</v>
      </c>
      <c r="K519" s="9"/>
      <c r="L519" s="27" t="str">
        <f t="shared" si="261"/>
        <v/>
      </c>
      <c r="M519" s="28" t="str">
        <f t="shared" si="262"/>
        <v/>
      </c>
    </row>
    <row r="520" spans="1:13" outlineLevel="2" x14ac:dyDescent="0.25">
      <c r="A520" s="8" t="s">
        <v>199</v>
      </c>
      <c r="B520" s="13" t="s">
        <v>200</v>
      </c>
      <c r="C520" s="13" t="s">
        <v>1364</v>
      </c>
      <c r="D520" s="8" t="s">
        <v>3</v>
      </c>
      <c r="E520" s="9">
        <v>2.13</v>
      </c>
      <c r="F520" s="9">
        <f t="shared" si="256"/>
        <v>2.5559999999999996</v>
      </c>
      <c r="G520" s="9">
        <f t="shared" si="257"/>
        <v>145.91</v>
      </c>
      <c r="H520" s="9">
        <f t="shared" si="258"/>
        <v>175.09</v>
      </c>
      <c r="I520" s="9">
        <f t="shared" si="259"/>
        <v>145.91</v>
      </c>
      <c r="J520" s="9">
        <f t="shared" si="260"/>
        <v>175.09</v>
      </c>
      <c r="K520" s="9"/>
      <c r="L520" s="27" t="str">
        <f t="shared" si="261"/>
        <v/>
      </c>
      <c r="M520" s="28" t="str">
        <f t="shared" si="262"/>
        <v/>
      </c>
    </row>
    <row r="521" spans="1:13" outlineLevel="2" x14ac:dyDescent="0.25">
      <c r="A521" s="8" t="s">
        <v>167</v>
      </c>
      <c r="B521" s="13" t="s">
        <v>168</v>
      </c>
      <c r="C521" s="13" t="s">
        <v>1364</v>
      </c>
      <c r="D521" s="8" t="s">
        <v>3</v>
      </c>
      <c r="E521" s="9">
        <v>2.09</v>
      </c>
      <c r="F521" s="9">
        <f t="shared" si="256"/>
        <v>2.5079999999999996</v>
      </c>
      <c r="G521" s="9">
        <f t="shared" si="257"/>
        <v>143.16999999999999</v>
      </c>
      <c r="H521" s="9">
        <f t="shared" si="258"/>
        <v>171.8</v>
      </c>
      <c r="I521" s="9">
        <f t="shared" si="259"/>
        <v>143.16999999999999</v>
      </c>
      <c r="J521" s="9">
        <f t="shared" si="260"/>
        <v>171.8</v>
      </c>
      <c r="K521" s="9"/>
      <c r="L521" s="27" t="str">
        <f t="shared" si="261"/>
        <v/>
      </c>
      <c r="M521" s="28" t="str">
        <f t="shared" si="262"/>
        <v/>
      </c>
    </row>
    <row r="522" spans="1:13" ht="15" customHeight="1" outlineLevel="1" x14ac:dyDescent="0.25">
      <c r="A522" s="42" t="s">
        <v>1116</v>
      </c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6"/>
    </row>
    <row r="523" spans="1:13" outlineLevel="2" x14ac:dyDescent="0.25">
      <c r="A523" s="8" t="s">
        <v>161</v>
      </c>
      <c r="B523" s="13" t="s">
        <v>162</v>
      </c>
      <c r="C523" s="13" t="s">
        <v>1364</v>
      </c>
      <c r="D523" s="8" t="s">
        <v>24</v>
      </c>
      <c r="E523" s="9">
        <v>0.47</v>
      </c>
      <c r="F523" s="9">
        <f t="shared" ref="F523:F556" si="263">E523*1.2</f>
        <v>0.56399999999999995</v>
      </c>
      <c r="G523" s="9">
        <f t="shared" ref="G523:G556" si="264">ROUND(E523*$H$2,2)</f>
        <v>32.200000000000003</v>
      </c>
      <c r="H523" s="9">
        <f t="shared" ref="H523:H556" si="265">ROUND(G523*1.2,2)</f>
        <v>38.64</v>
      </c>
      <c r="I523" s="9">
        <f t="shared" ref="I523:I556" si="266">ROUND(G523*(100-$J$2)/100,2)</f>
        <v>32.200000000000003</v>
      </c>
      <c r="J523" s="9">
        <f t="shared" ref="J523:J556" si="267">ROUND(H523*(100-$J$2)/100,2)</f>
        <v>38.64</v>
      </c>
      <c r="K523" s="9"/>
      <c r="L523" s="27" t="str">
        <f t="shared" ref="L523:L556" si="268">IF(K523*I523=0,"",K523*I523)</f>
        <v/>
      </c>
      <c r="M523" s="28" t="str">
        <f t="shared" ref="M523:M556" si="269">IF(K523*J523=0,"",L523*1.2)</f>
        <v/>
      </c>
    </row>
    <row r="524" spans="1:13" outlineLevel="2" x14ac:dyDescent="0.25">
      <c r="A524" s="8" t="s">
        <v>257</v>
      </c>
      <c r="B524" s="13" t="s">
        <v>258</v>
      </c>
      <c r="C524" s="13" t="s">
        <v>1364</v>
      </c>
      <c r="D524" s="8" t="s">
        <v>24</v>
      </c>
      <c r="E524" s="9">
        <v>0.65</v>
      </c>
      <c r="F524" s="9">
        <f t="shared" si="263"/>
        <v>0.78</v>
      </c>
      <c r="G524" s="9">
        <f t="shared" si="264"/>
        <v>44.53</v>
      </c>
      <c r="H524" s="9">
        <f t="shared" si="265"/>
        <v>53.44</v>
      </c>
      <c r="I524" s="9">
        <f t="shared" si="266"/>
        <v>44.53</v>
      </c>
      <c r="J524" s="9">
        <f t="shared" si="267"/>
        <v>53.44</v>
      </c>
      <c r="K524" s="9"/>
      <c r="L524" s="27" t="str">
        <f t="shared" si="268"/>
        <v/>
      </c>
      <c r="M524" s="28" t="str">
        <f t="shared" si="269"/>
        <v/>
      </c>
    </row>
    <row r="525" spans="1:13" outlineLevel="2" x14ac:dyDescent="0.25">
      <c r="A525" s="8" t="s">
        <v>169</v>
      </c>
      <c r="B525" s="13" t="s">
        <v>170</v>
      </c>
      <c r="C525" s="13" t="s">
        <v>1364</v>
      </c>
      <c r="D525" s="8" t="s">
        <v>24</v>
      </c>
      <c r="E525" s="9">
        <v>2.2400000000000002</v>
      </c>
      <c r="F525" s="9">
        <f t="shared" si="263"/>
        <v>2.6880000000000002</v>
      </c>
      <c r="G525" s="9">
        <f t="shared" si="264"/>
        <v>153.44</v>
      </c>
      <c r="H525" s="9">
        <f t="shared" si="265"/>
        <v>184.13</v>
      </c>
      <c r="I525" s="9">
        <f t="shared" si="266"/>
        <v>153.44</v>
      </c>
      <c r="J525" s="9">
        <f t="shared" si="267"/>
        <v>184.13</v>
      </c>
      <c r="K525" s="9"/>
      <c r="L525" s="27" t="str">
        <f t="shared" si="268"/>
        <v/>
      </c>
      <c r="M525" s="28" t="str">
        <f t="shared" si="269"/>
        <v/>
      </c>
    </row>
    <row r="526" spans="1:13" outlineLevel="2" x14ac:dyDescent="0.25">
      <c r="A526" s="8" t="s">
        <v>259</v>
      </c>
      <c r="B526" s="13" t="s">
        <v>260</v>
      </c>
      <c r="C526" s="13" t="s">
        <v>1364</v>
      </c>
      <c r="D526" s="8" t="s">
        <v>24</v>
      </c>
      <c r="E526" s="9">
        <v>3.78</v>
      </c>
      <c r="F526" s="9">
        <f t="shared" si="263"/>
        <v>4.5359999999999996</v>
      </c>
      <c r="G526" s="9">
        <f t="shared" si="264"/>
        <v>258.93</v>
      </c>
      <c r="H526" s="9">
        <f t="shared" si="265"/>
        <v>310.72000000000003</v>
      </c>
      <c r="I526" s="9">
        <f t="shared" si="266"/>
        <v>258.93</v>
      </c>
      <c r="J526" s="9">
        <f t="shared" si="267"/>
        <v>310.72000000000003</v>
      </c>
      <c r="K526" s="9"/>
      <c r="L526" s="27" t="str">
        <f t="shared" si="268"/>
        <v/>
      </c>
      <c r="M526" s="28" t="str">
        <f t="shared" si="269"/>
        <v/>
      </c>
    </row>
    <row r="527" spans="1:13" outlineLevel="2" x14ac:dyDescent="0.25">
      <c r="A527" s="8" t="s">
        <v>255</v>
      </c>
      <c r="B527" s="13" t="s">
        <v>256</v>
      </c>
      <c r="C527" s="13" t="s">
        <v>1364</v>
      </c>
      <c r="D527" s="8" t="s">
        <v>24</v>
      </c>
      <c r="E527" s="9">
        <v>0.65</v>
      </c>
      <c r="F527" s="9">
        <f t="shared" si="263"/>
        <v>0.78</v>
      </c>
      <c r="G527" s="9">
        <f t="shared" si="264"/>
        <v>44.53</v>
      </c>
      <c r="H527" s="9">
        <f t="shared" si="265"/>
        <v>53.44</v>
      </c>
      <c r="I527" s="9">
        <f t="shared" si="266"/>
        <v>44.53</v>
      </c>
      <c r="J527" s="9">
        <f t="shared" si="267"/>
        <v>53.44</v>
      </c>
      <c r="K527" s="9"/>
      <c r="L527" s="27" t="str">
        <f t="shared" si="268"/>
        <v/>
      </c>
      <c r="M527" s="28" t="str">
        <f t="shared" si="269"/>
        <v/>
      </c>
    </row>
    <row r="528" spans="1:13" outlineLevel="2" x14ac:dyDescent="0.25">
      <c r="A528" s="8" t="s">
        <v>253</v>
      </c>
      <c r="B528" s="13" t="s">
        <v>254</v>
      </c>
      <c r="C528" s="13" t="s">
        <v>1364</v>
      </c>
      <c r="D528" s="8" t="s">
        <v>24</v>
      </c>
      <c r="E528" s="9">
        <v>1.1200000000000001</v>
      </c>
      <c r="F528" s="9">
        <f t="shared" si="263"/>
        <v>1.3440000000000001</v>
      </c>
      <c r="G528" s="9">
        <f t="shared" si="264"/>
        <v>76.72</v>
      </c>
      <c r="H528" s="9">
        <f t="shared" si="265"/>
        <v>92.06</v>
      </c>
      <c r="I528" s="9">
        <f t="shared" si="266"/>
        <v>76.72</v>
      </c>
      <c r="J528" s="9">
        <f t="shared" si="267"/>
        <v>92.06</v>
      </c>
      <c r="K528" s="9"/>
      <c r="L528" s="27" t="str">
        <f t="shared" si="268"/>
        <v/>
      </c>
      <c r="M528" s="28" t="str">
        <f t="shared" si="269"/>
        <v/>
      </c>
    </row>
    <row r="529" spans="1:13" outlineLevel="2" x14ac:dyDescent="0.25">
      <c r="A529" s="8" t="s">
        <v>251</v>
      </c>
      <c r="B529" s="13" t="s">
        <v>1066</v>
      </c>
      <c r="C529" s="13" t="s">
        <v>1364</v>
      </c>
      <c r="D529" s="8" t="s">
        <v>3</v>
      </c>
      <c r="E529" s="9">
        <v>2.76</v>
      </c>
      <c r="F529" s="9">
        <f t="shared" si="263"/>
        <v>3.3119999999999998</v>
      </c>
      <c r="G529" s="9">
        <f t="shared" si="264"/>
        <v>189.06</v>
      </c>
      <c r="H529" s="9">
        <f t="shared" si="265"/>
        <v>226.87</v>
      </c>
      <c r="I529" s="9">
        <f t="shared" si="266"/>
        <v>189.06</v>
      </c>
      <c r="J529" s="9">
        <f t="shared" si="267"/>
        <v>226.87</v>
      </c>
      <c r="K529" s="9"/>
      <c r="L529" s="27" t="str">
        <f t="shared" si="268"/>
        <v/>
      </c>
      <c r="M529" s="28" t="str">
        <f t="shared" si="269"/>
        <v/>
      </c>
    </row>
    <row r="530" spans="1:13" outlineLevel="2" x14ac:dyDescent="0.25">
      <c r="A530" s="8" t="s">
        <v>251</v>
      </c>
      <c r="B530" s="13" t="s">
        <v>252</v>
      </c>
      <c r="C530" s="13" t="s">
        <v>1364</v>
      </c>
      <c r="D530" s="8" t="s">
        <v>24</v>
      </c>
      <c r="E530" s="9">
        <v>2.76</v>
      </c>
      <c r="F530" s="9">
        <f t="shared" si="263"/>
        <v>3.3119999999999998</v>
      </c>
      <c r="G530" s="9">
        <f t="shared" si="264"/>
        <v>189.06</v>
      </c>
      <c r="H530" s="9">
        <f t="shared" si="265"/>
        <v>226.87</v>
      </c>
      <c r="I530" s="9">
        <f t="shared" si="266"/>
        <v>189.06</v>
      </c>
      <c r="J530" s="9">
        <f t="shared" si="267"/>
        <v>226.87</v>
      </c>
      <c r="K530" s="9"/>
      <c r="L530" s="27" t="str">
        <f t="shared" si="268"/>
        <v/>
      </c>
      <c r="M530" s="28" t="str">
        <f t="shared" si="269"/>
        <v/>
      </c>
    </row>
    <row r="531" spans="1:13" outlineLevel="2" x14ac:dyDescent="0.25">
      <c r="A531" s="8" t="s">
        <v>249</v>
      </c>
      <c r="B531" s="13" t="s">
        <v>250</v>
      </c>
      <c r="C531" s="13" t="s">
        <v>1364</v>
      </c>
      <c r="D531" s="8" t="s">
        <v>24</v>
      </c>
      <c r="E531" s="9">
        <v>4.37</v>
      </c>
      <c r="F531" s="9">
        <f t="shared" si="263"/>
        <v>5.2439999999999998</v>
      </c>
      <c r="G531" s="9">
        <f t="shared" si="264"/>
        <v>299.35000000000002</v>
      </c>
      <c r="H531" s="9">
        <f t="shared" si="265"/>
        <v>359.22</v>
      </c>
      <c r="I531" s="9">
        <f t="shared" si="266"/>
        <v>299.35000000000002</v>
      </c>
      <c r="J531" s="9">
        <f t="shared" si="267"/>
        <v>359.22</v>
      </c>
      <c r="K531" s="9"/>
      <c r="L531" s="27" t="str">
        <f t="shared" si="268"/>
        <v/>
      </c>
      <c r="M531" s="28" t="str">
        <f t="shared" si="269"/>
        <v/>
      </c>
    </row>
    <row r="532" spans="1:13" outlineLevel="2" x14ac:dyDescent="0.25">
      <c r="A532" s="8" t="s">
        <v>239</v>
      </c>
      <c r="B532" s="13" t="s">
        <v>240</v>
      </c>
      <c r="C532" s="13" t="s">
        <v>1364</v>
      </c>
      <c r="D532" s="8" t="s">
        <v>24</v>
      </c>
      <c r="E532" s="9">
        <v>0.73</v>
      </c>
      <c r="F532" s="9">
        <f t="shared" si="263"/>
        <v>0.876</v>
      </c>
      <c r="G532" s="9">
        <f t="shared" si="264"/>
        <v>50.01</v>
      </c>
      <c r="H532" s="9">
        <f t="shared" si="265"/>
        <v>60.01</v>
      </c>
      <c r="I532" s="9">
        <f t="shared" si="266"/>
        <v>50.01</v>
      </c>
      <c r="J532" s="9">
        <f t="shared" si="267"/>
        <v>60.01</v>
      </c>
      <c r="K532" s="9"/>
      <c r="L532" s="27" t="str">
        <f t="shared" si="268"/>
        <v/>
      </c>
      <c r="M532" s="28" t="str">
        <f t="shared" si="269"/>
        <v/>
      </c>
    </row>
    <row r="533" spans="1:13" outlineLevel="2" x14ac:dyDescent="0.25">
      <c r="A533" s="8" t="s">
        <v>245</v>
      </c>
      <c r="B533" s="13" t="s">
        <v>246</v>
      </c>
      <c r="C533" s="13" t="s">
        <v>1364</v>
      </c>
      <c r="D533" s="8" t="s">
        <v>24</v>
      </c>
      <c r="E533" s="9">
        <v>4.66</v>
      </c>
      <c r="F533" s="9">
        <f t="shared" si="263"/>
        <v>5.5919999999999996</v>
      </c>
      <c r="G533" s="9">
        <f t="shared" si="264"/>
        <v>319.20999999999998</v>
      </c>
      <c r="H533" s="9">
        <f t="shared" si="265"/>
        <v>383.05</v>
      </c>
      <c r="I533" s="9">
        <f t="shared" si="266"/>
        <v>319.20999999999998</v>
      </c>
      <c r="J533" s="9">
        <f t="shared" si="267"/>
        <v>383.05</v>
      </c>
      <c r="K533" s="9"/>
      <c r="L533" s="27" t="str">
        <f t="shared" si="268"/>
        <v/>
      </c>
      <c r="M533" s="28" t="str">
        <f t="shared" si="269"/>
        <v/>
      </c>
    </row>
    <row r="534" spans="1:13" outlineLevel="2" x14ac:dyDescent="0.25">
      <c r="A534" s="8" t="s">
        <v>227</v>
      </c>
      <c r="B534" s="13" t="s">
        <v>228</v>
      </c>
      <c r="C534" s="13" t="s">
        <v>1364</v>
      </c>
      <c r="D534" s="8" t="s">
        <v>24</v>
      </c>
      <c r="E534" s="9">
        <v>4.8499999999999996</v>
      </c>
      <c r="F534" s="9">
        <f t="shared" si="263"/>
        <v>5.8199999999999994</v>
      </c>
      <c r="G534" s="9">
        <f t="shared" si="264"/>
        <v>332.23</v>
      </c>
      <c r="H534" s="9">
        <f t="shared" si="265"/>
        <v>398.68</v>
      </c>
      <c r="I534" s="9">
        <f t="shared" si="266"/>
        <v>332.23</v>
      </c>
      <c r="J534" s="9">
        <f t="shared" si="267"/>
        <v>398.68</v>
      </c>
      <c r="K534" s="9"/>
      <c r="L534" s="27" t="str">
        <f t="shared" si="268"/>
        <v/>
      </c>
      <c r="M534" s="28" t="str">
        <f t="shared" si="269"/>
        <v/>
      </c>
    </row>
    <row r="535" spans="1:13" outlineLevel="2" x14ac:dyDescent="0.25">
      <c r="A535" s="8" t="s">
        <v>237</v>
      </c>
      <c r="B535" s="13" t="s">
        <v>238</v>
      </c>
      <c r="C535" s="13" t="s">
        <v>1364</v>
      </c>
      <c r="D535" s="8" t="s">
        <v>24</v>
      </c>
      <c r="E535" s="9">
        <v>1.91</v>
      </c>
      <c r="F535" s="9">
        <f t="shared" si="263"/>
        <v>2.2919999999999998</v>
      </c>
      <c r="G535" s="9">
        <f t="shared" si="264"/>
        <v>130.84</v>
      </c>
      <c r="H535" s="9">
        <f t="shared" si="265"/>
        <v>157.01</v>
      </c>
      <c r="I535" s="9">
        <f t="shared" si="266"/>
        <v>130.84</v>
      </c>
      <c r="J535" s="9">
        <f t="shared" si="267"/>
        <v>157.01</v>
      </c>
      <c r="K535" s="9"/>
      <c r="L535" s="27" t="str">
        <f t="shared" si="268"/>
        <v/>
      </c>
      <c r="M535" s="28" t="str">
        <f t="shared" si="269"/>
        <v/>
      </c>
    </row>
    <row r="536" spans="1:13" outlineLevel="2" x14ac:dyDescent="0.25">
      <c r="A536" s="8" t="s">
        <v>241</v>
      </c>
      <c r="B536" s="13" t="s">
        <v>242</v>
      </c>
      <c r="C536" s="13" t="s">
        <v>1364</v>
      </c>
      <c r="D536" s="8" t="s">
        <v>24</v>
      </c>
      <c r="E536" s="9">
        <v>5.87</v>
      </c>
      <c r="F536" s="9">
        <f t="shared" si="263"/>
        <v>7.0439999999999996</v>
      </c>
      <c r="G536" s="9">
        <f t="shared" si="264"/>
        <v>402.1</v>
      </c>
      <c r="H536" s="9">
        <f t="shared" si="265"/>
        <v>482.52</v>
      </c>
      <c r="I536" s="9">
        <f t="shared" si="266"/>
        <v>402.1</v>
      </c>
      <c r="J536" s="9">
        <f t="shared" si="267"/>
        <v>482.52</v>
      </c>
      <c r="K536" s="9"/>
      <c r="L536" s="27" t="str">
        <f t="shared" si="268"/>
        <v/>
      </c>
      <c r="M536" s="28" t="str">
        <f t="shared" si="269"/>
        <v/>
      </c>
    </row>
    <row r="537" spans="1:13" outlineLevel="2" x14ac:dyDescent="0.25">
      <c r="A537" s="8" t="s">
        <v>235</v>
      </c>
      <c r="B537" s="13" t="s">
        <v>236</v>
      </c>
      <c r="C537" s="13" t="s">
        <v>1364</v>
      </c>
      <c r="D537" s="8" t="s">
        <v>24</v>
      </c>
      <c r="E537" s="9">
        <v>1.37</v>
      </c>
      <c r="F537" s="9">
        <f t="shared" si="263"/>
        <v>1.6440000000000001</v>
      </c>
      <c r="G537" s="9">
        <f t="shared" si="264"/>
        <v>93.85</v>
      </c>
      <c r="H537" s="9">
        <f t="shared" si="265"/>
        <v>112.62</v>
      </c>
      <c r="I537" s="9">
        <f t="shared" si="266"/>
        <v>93.85</v>
      </c>
      <c r="J537" s="9">
        <f t="shared" si="267"/>
        <v>112.62</v>
      </c>
      <c r="K537" s="9"/>
      <c r="L537" s="27" t="str">
        <f t="shared" si="268"/>
        <v/>
      </c>
      <c r="M537" s="28" t="str">
        <f t="shared" si="269"/>
        <v/>
      </c>
    </row>
    <row r="538" spans="1:13" outlineLevel="2" x14ac:dyDescent="0.25">
      <c r="A538" s="8" t="s">
        <v>233</v>
      </c>
      <c r="B538" s="13" t="s">
        <v>234</v>
      </c>
      <c r="C538" s="13" t="s">
        <v>1364</v>
      </c>
      <c r="D538" s="8" t="s">
        <v>24</v>
      </c>
      <c r="E538" s="9">
        <v>1.55</v>
      </c>
      <c r="F538" s="9">
        <f t="shared" si="263"/>
        <v>1.8599999999999999</v>
      </c>
      <c r="G538" s="9">
        <f t="shared" si="264"/>
        <v>106.18</v>
      </c>
      <c r="H538" s="9">
        <f t="shared" si="265"/>
        <v>127.42</v>
      </c>
      <c r="I538" s="9">
        <f t="shared" si="266"/>
        <v>106.18</v>
      </c>
      <c r="J538" s="9">
        <f t="shared" si="267"/>
        <v>127.42</v>
      </c>
      <c r="K538" s="9"/>
      <c r="L538" s="27" t="str">
        <f t="shared" si="268"/>
        <v/>
      </c>
      <c r="M538" s="28" t="str">
        <f t="shared" si="269"/>
        <v/>
      </c>
    </row>
    <row r="539" spans="1:13" outlineLevel="2" x14ac:dyDescent="0.25">
      <c r="A539" s="8" t="s">
        <v>263</v>
      </c>
      <c r="B539" s="13" t="s">
        <v>264</v>
      </c>
      <c r="C539" s="13" t="s">
        <v>1364</v>
      </c>
      <c r="D539" s="8" t="s">
        <v>24</v>
      </c>
      <c r="E539" s="9">
        <v>2.3199999999999998</v>
      </c>
      <c r="F539" s="9">
        <f t="shared" si="263"/>
        <v>2.7839999999999998</v>
      </c>
      <c r="G539" s="9">
        <f t="shared" si="264"/>
        <v>158.91999999999999</v>
      </c>
      <c r="H539" s="9">
        <f t="shared" si="265"/>
        <v>190.7</v>
      </c>
      <c r="I539" s="9">
        <f t="shared" si="266"/>
        <v>158.91999999999999</v>
      </c>
      <c r="J539" s="9">
        <f t="shared" si="267"/>
        <v>190.7</v>
      </c>
      <c r="K539" s="9"/>
      <c r="L539" s="27" t="str">
        <f t="shared" si="268"/>
        <v/>
      </c>
      <c r="M539" s="28" t="str">
        <f t="shared" si="269"/>
        <v/>
      </c>
    </row>
    <row r="540" spans="1:13" outlineLevel="2" x14ac:dyDescent="0.25">
      <c r="A540" s="8" t="s">
        <v>243</v>
      </c>
      <c r="B540" s="13" t="s">
        <v>244</v>
      </c>
      <c r="C540" s="13" t="s">
        <v>1364</v>
      </c>
      <c r="D540" s="8" t="s">
        <v>24</v>
      </c>
      <c r="E540" s="9">
        <v>1.5</v>
      </c>
      <c r="F540" s="9">
        <f t="shared" si="263"/>
        <v>1.7999999999999998</v>
      </c>
      <c r="G540" s="9">
        <f t="shared" si="264"/>
        <v>102.75</v>
      </c>
      <c r="H540" s="9">
        <f t="shared" si="265"/>
        <v>123.3</v>
      </c>
      <c r="I540" s="9">
        <f t="shared" si="266"/>
        <v>102.75</v>
      </c>
      <c r="J540" s="9">
        <f t="shared" si="267"/>
        <v>123.3</v>
      </c>
      <c r="K540" s="9"/>
      <c r="L540" s="27" t="str">
        <f t="shared" si="268"/>
        <v/>
      </c>
      <c r="M540" s="28" t="str">
        <f t="shared" si="269"/>
        <v/>
      </c>
    </row>
    <row r="541" spans="1:13" outlineLevel="2" x14ac:dyDescent="0.25">
      <c r="A541" s="8" t="s">
        <v>231</v>
      </c>
      <c r="B541" s="13" t="s">
        <v>232</v>
      </c>
      <c r="C541" s="13" t="s">
        <v>1364</v>
      </c>
      <c r="D541" s="8" t="s">
        <v>24</v>
      </c>
      <c r="E541" s="9">
        <v>1.64</v>
      </c>
      <c r="F541" s="9">
        <f t="shared" si="263"/>
        <v>1.9679999999999997</v>
      </c>
      <c r="G541" s="9">
        <f t="shared" si="264"/>
        <v>112.34</v>
      </c>
      <c r="H541" s="9">
        <f t="shared" si="265"/>
        <v>134.81</v>
      </c>
      <c r="I541" s="9">
        <f t="shared" si="266"/>
        <v>112.34</v>
      </c>
      <c r="J541" s="9">
        <f t="shared" si="267"/>
        <v>134.81</v>
      </c>
      <c r="K541" s="9"/>
      <c r="L541" s="27" t="str">
        <f t="shared" si="268"/>
        <v/>
      </c>
      <c r="M541" s="28" t="str">
        <f t="shared" si="269"/>
        <v/>
      </c>
    </row>
    <row r="542" spans="1:13" outlineLevel="2" x14ac:dyDescent="0.25">
      <c r="A542" s="8" t="s">
        <v>229</v>
      </c>
      <c r="B542" s="13" t="s">
        <v>230</v>
      </c>
      <c r="C542" s="13" t="s">
        <v>1364</v>
      </c>
      <c r="D542" s="8" t="s">
        <v>24</v>
      </c>
      <c r="E542" s="9">
        <v>3.08</v>
      </c>
      <c r="F542" s="9">
        <f t="shared" si="263"/>
        <v>3.6959999999999997</v>
      </c>
      <c r="G542" s="9">
        <f t="shared" si="264"/>
        <v>210.98</v>
      </c>
      <c r="H542" s="9">
        <f t="shared" si="265"/>
        <v>253.18</v>
      </c>
      <c r="I542" s="9">
        <f t="shared" si="266"/>
        <v>210.98</v>
      </c>
      <c r="J542" s="9">
        <f t="shared" si="267"/>
        <v>253.18</v>
      </c>
      <c r="K542" s="9"/>
      <c r="L542" s="27" t="str">
        <f t="shared" si="268"/>
        <v/>
      </c>
      <c r="M542" s="28" t="str">
        <f t="shared" si="269"/>
        <v/>
      </c>
    </row>
    <row r="543" spans="1:13" outlineLevel="2" x14ac:dyDescent="0.25">
      <c r="A543" s="8" t="s">
        <v>247</v>
      </c>
      <c r="B543" s="13" t="s">
        <v>248</v>
      </c>
      <c r="C543" s="13" t="s">
        <v>1364</v>
      </c>
      <c r="D543" s="8" t="s">
        <v>24</v>
      </c>
      <c r="E543" s="9">
        <v>0.51</v>
      </c>
      <c r="F543" s="9">
        <f t="shared" si="263"/>
        <v>0.61199999999999999</v>
      </c>
      <c r="G543" s="9">
        <f t="shared" si="264"/>
        <v>34.94</v>
      </c>
      <c r="H543" s="9">
        <f t="shared" si="265"/>
        <v>41.93</v>
      </c>
      <c r="I543" s="9">
        <f t="shared" si="266"/>
        <v>34.94</v>
      </c>
      <c r="J543" s="9">
        <f t="shared" si="267"/>
        <v>41.93</v>
      </c>
      <c r="K543" s="9"/>
      <c r="L543" s="27" t="str">
        <f t="shared" si="268"/>
        <v/>
      </c>
      <c r="M543" s="28" t="str">
        <f t="shared" si="269"/>
        <v/>
      </c>
    </row>
    <row r="544" spans="1:13" outlineLevel="2" x14ac:dyDescent="0.25">
      <c r="A544" s="8" t="s">
        <v>203</v>
      </c>
      <c r="B544" s="13" t="s">
        <v>204</v>
      </c>
      <c r="C544" s="13" t="s">
        <v>1364</v>
      </c>
      <c r="D544" s="8" t="s">
        <v>24</v>
      </c>
      <c r="E544" s="9">
        <v>0.81</v>
      </c>
      <c r="F544" s="9">
        <f t="shared" si="263"/>
        <v>0.97199999999999998</v>
      </c>
      <c r="G544" s="9">
        <f t="shared" si="264"/>
        <v>55.49</v>
      </c>
      <c r="H544" s="9">
        <f t="shared" si="265"/>
        <v>66.59</v>
      </c>
      <c r="I544" s="9">
        <f t="shared" si="266"/>
        <v>55.49</v>
      </c>
      <c r="J544" s="9">
        <f t="shared" si="267"/>
        <v>66.59</v>
      </c>
      <c r="K544" s="9"/>
      <c r="L544" s="27" t="str">
        <f t="shared" si="268"/>
        <v/>
      </c>
      <c r="M544" s="28" t="str">
        <f t="shared" si="269"/>
        <v/>
      </c>
    </row>
    <row r="545" spans="1:13" outlineLevel="2" x14ac:dyDescent="0.25">
      <c r="A545" s="8" t="s">
        <v>271</v>
      </c>
      <c r="B545" s="13" t="s">
        <v>272</v>
      </c>
      <c r="C545" s="13" t="s">
        <v>1364</v>
      </c>
      <c r="D545" s="8" t="s">
        <v>24</v>
      </c>
      <c r="E545" s="9">
        <v>0.72</v>
      </c>
      <c r="F545" s="9">
        <f t="shared" si="263"/>
        <v>0.86399999999999999</v>
      </c>
      <c r="G545" s="9">
        <f t="shared" si="264"/>
        <v>49.32</v>
      </c>
      <c r="H545" s="9">
        <f t="shared" si="265"/>
        <v>59.18</v>
      </c>
      <c r="I545" s="9">
        <f t="shared" si="266"/>
        <v>49.32</v>
      </c>
      <c r="J545" s="9">
        <f t="shared" si="267"/>
        <v>59.18</v>
      </c>
      <c r="K545" s="9"/>
      <c r="L545" s="27" t="str">
        <f t="shared" si="268"/>
        <v/>
      </c>
      <c r="M545" s="28" t="str">
        <f t="shared" si="269"/>
        <v/>
      </c>
    </row>
    <row r="546" spans="1:13" outlineLevel="2" x14ac:dyDescent="0.25">
      <c r="A546" s="8" t="s">
        <v>267</v>
      </c>
      <c r="B546" s="13" t="s">
        <v>268</v>
      </c>
      <c r="C546" s="13" t="s">
        <v>1364</v>
      </c>
      <c r="D546" s="8" t="s">
        <v>24</v>
      </c>
      <c r="E546" s="9">
        <v>1.2</v>
      </c>
      <c r="F546" s="9">
        <f t="shared" si="263"/>
        <v>1.44</v>
      </c>
      <c r="G546" s="9">
        <f t="shared" si="264"/>
        <v>82.2</v>
      </c>
      <c r="H546" s="9">
        <f t="shared" si="265"/>
        <v>98.64</v>
      </c>
      <c r="I546" s="9">
        <f t="shared" si="266"/>
        <v>82.2</v>
      </c>
      <c r="J546" s="9">
        <f t="shared" si="267"/>
        <v>98.64</v>
      </c>
      <c r="K546" s="9"/>
      <c r="L546" s="27" t="str">
        <f t="shared" si="268"/>
        <v/>
      </c>
      <c r="M546" s="28" t="str">
        <f t="shared" si="269"/>
        <v/>
      </c>
    </row>
    <row r="547" spans="1:13" outlineLevel="2" x14ac:dyDescent="0.25">
      <c r="A547" s="8" t="s">
        <v>261</v>
      </c>
      <c r="B547" s="13" t="s">
        <v>262</v>
      </c>
      <c r="C547" s="13" t="s">
        <v>1364</v>
      </c>
      <c r="D547" s="8" t="s">
        <v>24</v>
      </c>
      <c r="E547" s="9">
        <v>1.23</v>
      </c>
      <c r="F547" s="9">
        <f t="shared" si="263"/>
        <v>1.476</v>
      </c>
      <c r="G547" s="9">
        <f t="shared" si="264"/>
        <v>84.26</v>
      </c>
      <c r="H547" s="9">
        <f t="shared" si="265"/>
        <v>101.11</v>
      </c>
      <c r="I547" s="9">
        <f t="shared" si="266"/>
        <v>84.26</v>
      </c>
      <c r="J547" s="9">
        <f t="shared" si="267"/>
        <v>101.11</v>
      </c>
      <c r="K547" s="9"/>
      <c r="L547" s="27" t="str">
        <f t="shared" si="268"/>
        <v/>
      </c>
      <c r="M547" s="28" t="str">
        <f t="shared" si="269"/>
        <v/>
      </c>
    </row>
    <row r="548" spans="1:13" outlineLevel="2" x14ac:dyDescent="0.25">
      <c r="A548" s="8" t="s">
        <v>269</v>
      </c>
      <c r="B548" s="13" t="s">
        <v>270</v>
      </c>
      <c r="C548" s="13" t="s">
        <v>1364</v>
      </c>
      <c r="D548" s="8" t="s">
        <v>24</v>
      </c>
      <c r="E548" s="9">
        <v>1.1399999999999999</v>
      </c>
      <c r="F548" s="9">
        <f t="shared" si="263"/>
        <v>1.3679999999999999</v>
      </c>
      <c r="G548" s="9">
        <f t="shared" si="264"/>
        <v>78.09</v>
      </c>
      <c r="H548" s="9">
        <f t="shared" si="265"/>
        <v>93.71</v>
      </c>
      <c r="I548" s="9">
        <f t="shared" si="266"/>
        <v>78.09</v>
      </c>
      <c r="J548" s="9">
        <f t="shared" si="267"/>
        <v>93.71</v>
      </c>
      <c r="K548" s="9"/>
      <c r="L548" s="27" t="str">
        <f t="shared" si="268"/>
        <v/>
      </c>
      <c r="M548" s="28" t="str">
        <f t="shared" si="269"/>
        <v/>
      </c>
    </row>
    <row r="549" spans="1:13" outlineLevel="2" x14ac:dyDescent="0.25">
      <c r="A549" s="8" t="s">
        <v>225</v>
      </c>
      <c r="B549" s="13" t="s">
        <v>226</v>
      </c>
      <c r="C549" s="13" t="s">
        <v>1364</v>
      </c>
      <c r="D549" s="8" t="s">
        <v>24</v>
      </c>
      <c r="E549" s="9">
        <v>1.2</v>
      </c>
      <c r="F549" s="9">
        <f t="shared" si="263"/>
        <v>1.44</v>
      </c>
      <c r="G549" s="9">
        <f t="shared" si="264"/>
        <v>82.2</v>
      </c>
      <c r="H549" s="9">
        <f t="shared" si="265"/>
        <v>98.64</v>
      </c>
      <c r="I549" s="9">
        <f t="shared" si="266"/>
        <v>82.2</v>
      </c>
      <c r="J549" s="9">
        <f t="shared" si="267"/>
        <v>98.64</v>
      </c>
      <c r="K549" s="9"/>
      <c r="L549" s="27" t="str">
        <f t="shared" si="268"/>
        <v/>
      </c>
      <c r="M549" s="28" t="str">
        <f t="shared" si="269"/>
        <v/>
      </c>
    </row>
    <row r="550" spans="1:13" outlineLevel="2" x14ac:dyDescent="0.25">
      <c r="A550" s="8" t="s">
        <v>265</v>
      </c>
      <c r="B550" s="13" t="s">
        <v>266</v>
      </c>
      <c r="C550" s="13" t="s">
        <v>1364</v>
      </c>
      <c r="D550" s="8" t="s">
        <v>24</v>
      </c>
      <c r="E550" s="9">
        <v>1.5</v>
      </c>
      <c r="F550" s="9">
        <f t="shared" si="263"/>
        <v>1.7999999999999998</v>
      </c>
      <c r="G550" s="9">
        <f t="shared" si="264"/>
        <v>102.75</v>
      </c>
      <c r="H550" s="9">
        <f t="shared" si="265"/>
        <v>123.3</v>
      </c>
      <c r="I550" s="9">
        <f t="shared" si="266"/>
        <v>102.75</v>
      </c>
      <c r="J550" s="9">
        <f t="shared" si="267"/>
        <v>123.3</v>
      </c>
      <c r="K550" s="9"/>
      <c r="L550" s="27" t="str">
        <f t="shared" si="268"/>
        <v/>
      </c>
      <c r="M550" s="28" t="str">
        <f t="shared" si="269"/>
        <v/>
      </c>
    </row>
    <row r="551" spans="1:13" outlineLevel="2" x14ac:dyDescent="0.25">
      <c r="A551" s="8" t="s">
        <v>197</v>
      </c>
      <c r="B551" s="13" t="s">
        <v>198</v>
      </c>
      <c r="C551" s="13" t="s">
        <v>1364</v>
      </c>
      <c r="D551" s="8" t="s">
        <v>24</v>
      </c>
      <c r="E551" s="9">
        <v>2.17</v>
      </c>
      <c r="F551" s="9">
        <f t="shared" si="263"/>
        <v>2.6039999999999996</v>
      </c>
      <c r="G551" s="9">
        <f t="shared" si="264"/>
        <v>148.65</v>
      </c>
      <c r="H551" s="9">
        <f t="shared" si="265"/>
        <v>178.38</v>
      </c>
      <c r="I551" s="9">
        <f t="shared" si="266"/>
        <v>148.65</v>
      </c>
      <c r="J551" s="9">
        <f t="shared" si="267"/>
        <v>178.38</v>
      </c>
      <c r="K551" s="9"/>
      <c r="L551" s="27" t="str">
        <f t="shared" si="268"/>
        <v/>
      </c>
      <c r="M551" s="28" t="str">
        <f t="shared" si="269"/>
        <v/>
      </c>
    </row>
    <row r="552" spans="1:13" outlineLevel="2" x14ac:dyDescent="0.25">
      <c r="A552" s="8" t="s">
        <v>223</v>
      </c>
      <c r="B552" s="13" t="s">
        <v>224</v>
      </c>
      <c r="C552" s="13" t="s">
        <v>1364</v>
      </c>
      <c r="D552" s="8" t="s">
        <v>24</v>
      </c>
      <c r="E552" s="9">
        <v>2.5499999999999998</v>
      </c>
      <c r="F552" s="9">
        <f t="shared" si="263"/>
        <v>3.0599999999999996</v>
      </c>
      <c r="G552" s="9">
        <f t="shared" si="264"/>
        <v>174.68</v>
      </c>
      <c r="H552" s="9">
        <f t="shared" si="265"/>
        <v>209.62</v>
      </c>
      <c r="I552" s="9">
        <f t="shared" si="266"/>
        <v>174.68</v>
      </c>
      <c r="J552" s="9">
        <f t="shared" si="267"/>
        <v>209.62</v>
      </c>
      <c r="K552" s="9"/>
      <c r="L552" s="27" t="str">
        <f t="shared" si="268"/>
        <v/>
      </c>
      <c r="M552" s="28" t="str">
        <f t="shared" si="269"/>
        <v/>
      </c>
    </row>
    <row r="553" spans="1:13" outlineLevel="2" x14ac:dyDescent="0.25">
      <c r="A553" s="8" t="s">
        <v>191</v>
      </c>
      <c r="B553" s="13" t="s">
        <v>192</v>
      </c>
      <c r="C553" s="13" t="s">
        <v>1364</v>
      </c>
      <c r="D553" s="8" t="s">
        <v>24</v>
      </c>
      <c r="E553" s="9">
        <v>3.4</v>
      </c>
      <c r="F553" s="9">
        <f t="shared" si="263"/>
        <v>4.08</v>
      </c>
      <c r="G553" s="9">
        <f t="shared" si="264"/>
        <v>232.9</v>
      </c>
      <c r="H553" s="9">
        <f t="shared" si="265"/>
        <v>279.48</v>
      </c>
      <c r="I553" s="9">
        <f t="shared" si="266"/>
        <v>232.9</v>
      </c>
      <c r="J553" s="9">
        <f t="shared" si="267"/>
        <v>279.48</v>
      </c>
      <c r="K553" s="9"/>
      <c r="L553" s="27" t="str">
        <f t="shared" si="268"/>
        <v/>
      </c>
      <c r="M553" s="28" t="str">
        <f t="shared" si="269"/>
        <v/>
      </c>
    </row>
    <row r="554" spans="1:13" outlineLevel="2" x14ac:dyDescent="0.25">
      <c r="A554" s="8" t="s">
        <v>201</v>
      </c>
      <c r="B554" s="13" t="s">
        <v>202</v>
      </c>
      <c r="C554" s="13" t="s">
        <v>1364</v>
      </c>
      <c r="D554" s="8" t="s">
        <v>24</v>
      </c>
      <c r="E554" s="9">
        <v>1.47</v>
      </c>
      <c r="F554" s="9">
        <f t="shared" si="263"/>
        <v>1.764</v>
      </c>
      <c r="G554" s="9">
        <f t="shared" si="264"/>
        <v>100.7</v>
      </c>
      <c r="H554" s="9">
        <f t="shared" si="265"/>
        <v>120.84</v>
      </c>
      <c r="I554" s="9">
        <f t="shared" si="266"/>
        <v>100.7</v>
      </c>
      <c r="J554" s="9">
        <f t="shared" si="267"/>
        <v>120.84</v>
      </c>
      <c r="K554" s="9"/>
      <c r="L554" s="27" t="str">
        <f t="shared" si="268"/>
        <v/>
      </c>
      <c r="M554" s="28" t="str">
        <f t="shared" si="269"/>
        <v/>
      </c>
    </row>
    <row r="555" spans="1:13" outlineLevel="2" x14ac:dyDescent="0.25">
      <c r="A555" s="8" t="s">
        <v>189</v>
      </c>
      <c r="B555" s="13" t="s">
        <v>190</v>
      </c>
      <c r="C555" s="13" t="s">
        <v>1364</v>
      </c>
      <c r="D555" s="8" t="s">
        <v>24</v>
      </c>
      <c r="E555" s="9">
        <v>1.47</v>
      </c>
      <c r="F555" s="9">
        <f t="shared" si="263"/>
        <v>1.764</v>
      </c>
      <c r="G555" s="9">
        <f t="shared" si="264"/>
        <v>100.7</v>
      </c>
      <c r="H555" s="9">
        <f t="shared" si="265"/>
        <v>120.84</v>
      </c>
      <c r="I555" s="9">
        <f t="shared" si="266"/>
        <v>100.7</v>
      </c>
      <c r="J555" s="9">
        <f t="shared" si="267"/>
        <v>120.84</v>
      </c>
      <c r="K555" s="9"/>
      <c r="L555" s="27" t="str">
        <f t="shared" si="268"/>
        <v/>
      </c>
      <c r="M555" s="28" t="str">
        <f t="shared" si="269"/>
        <v/>
      </c>
    </row>
    <row r="556" spans="1:13" outlineLevel="2" x14ac:dyDescent="0.25">
      <c r="A556" s="8" t="s">
        <v>187</v>
      </c>
      <c r="B556" s="13" t="s">
        <v>188</v>
      </c>
      <c r="C556" s="13" t="s">
        <v>1364</v>
      </c>
      <c r="D556" s="8" t="s">
        <v>24</v>
      </c>
      <c r="E556" s="9">
        <v>1.76</v>
      </c>
      <c r="F556" s="9">
        <f t="shared" si="263"/>
        <v>2.1120000000000001</v>
      </c>
      <c r="G556" s="9">
        <f t="shared" si="264"/>
        <v>120.56</v>
      </c>
      <c r="H556" s="9">
        <f t="shared" si="265"/>
        <v>144.66999999999999</v>
      </c>
      <c r="I556" s="9">
        <f t="shared" si="266"/>
        <v>120.56</v>
      </c>
      <c r="J556" s="9">
        <f t="shared" si="267"/>
        <v>144.66999999999999</v>
      </c>
      <c r="K556" s="9"/>
      <c r="L556" s="27" t="str">
        <f t="shared" si="268"/>
        <v/>
      </c>
      <c r="M556" s="28" t="str">
        <f t="shared" si="269"/>
        <v/>
      </c>
    </row>
    <row r="557" spans="1:13" x14ac:dyDescent="0.25">
      <c r="A557" s="42" t="s">
        <v>276</v>
      </c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4"/>
      <c r="M557" s="45"/>
    </row>
    <row r="558" spans="1:13" ht="15" customHeight="1" outlineLevel="1" x14ac:dyDescent="0.25">
      <c r="A558" s="42" t="s">
        <v>277</v>
      </c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6"/>
    </row>
    <row r="559" spans="1:13" outlineLevel="2" x14ac:dyDescent="0.25">
      <c r="A559" s="8" t="s">
        <v>282</v>
      </c>
      <c r="B559" s="13" t="s">
        <v>283</v>
      </c>
      <c r="C559" s="13" t="s">
        <v>1364</v>
      </c>
      <c r="D559" s="8" t="s">
        <v>24</v>
      </c>
      <c r="E559" s="9">
        <v>1.48</v>
      </c>
      <c r="F559" s="9">
        <f t="shared" ref="F559:F562" si="270">E559*1.2</f>
        <v>1.776</v>
      </c>
      <c r="G559" s="9">
        <f t="shared" ref="G559:G562" si="271">ROUND(E559*$H$2,2)</f>
        <v>101.38</v>
      </c>
      <c r="H559" s="9">
        <f t="shared" ref="H559:H562" si="272">ROUND(G559*1.2,2)</f>
        <v>121.66</v>
      </c>
      <c r="I559" s="9">
        <f t="shared" ref="I559:I562" si="273">ROUND(G559*(100-$J$2)/100,2)</f>
        <v>101.38</v>
      </c>
      <c r="J559" s="9">
        <f t="shared" ref="J559:J562" si="274">ROUND(H559*(100-$J$2)/100,2)</f>
        <v>121.66</v>
      </c>
      <c r="K559" s="9"/>
      <c r="L559" s="27" t="str">
        <f t="shared" ref="L559:L562" si="275">IF(K559*I559=0,"",K559*I559)</f>
        <v/>
      </c>
      <c r="M559" s="28" t="str">
        <f t="shared" ref="M559:M562" si="276">IF(K559*J559=0,"",L559*1.2)</f>
        <v/>
      </c>
    </row>
    <row r="560" spans="1:13" outlineLevel="2" x14ac:dyDescent="0.25">
      <c r="A560" s="8" t="s">
        <v>284</v>
      </c>
      <c r="B560" s="13" t="s">
        <v>285</v>
      </c>
      <c r="C560" s="13" t="s">
        <v>1364</v>
      </c>
      <c r="D560" s="8" t="s">
        <v>24</v>
      </c>
      <c r="E560" s="9">
        <v>3.03</v>
      </c>
      <c r="F560" s="9">
        <f t="shared" si="270"/>
        <v>3.6359999999999997</v>
      </c>
      <c r="G560" s="9">
        <f t="shared" si="271"/>
        <v>207.56</v>
      </c>
      <c r="H560" s="9">
        <f t="shared" si="272"/>
        <v>249.07</v>
      </c>
      <c r="I560" s="9">
        <f t="shared" si="273"/>
        <v>207.56</v>
      </c>
      <c r="J560" s="9">
        <f t="shared" si="274"/>
        <v>249.07</v>
      </c>
      <c r="K560" s="9"/>
      <c r="L560" s="27" t="str">
        <f t="shared" si="275"/>
        <v/>
      </c>
      <c r="M560" s="28" t="str">
        <f t="shared" si="276"/>
        <v/>
      </c>
    </row>
    <row r="561" spans="1:13" outlineLevel="2" x14ac:dyDescent="0.25">
      <c r="A561" s="8" t="s">
        <v>278</v>
      </c>
      <c r="B561" s="13" t="s">
        <v>279</v>
      </c>
      <c r="C561" s="13" t="s">
        <v>1364</v>
      </c>
      <c r="D561" s="8" t="s">
        <v>24</v>
      </c>
      <c r="E561" s="9">
        <v>3.75</v>
      </c>
      <c r="F561" s="9">
        <f t="shared" si="270"/>
        <v>4.5</v>
      </c>
      <c r="G561" s="9">
        <f t="shared" si="271"/>
        <v>256.88</v>
      </c>
      <c r="H561" s="9">
        <f t="shared" si="272"/>
        <v>308.26</v>
      </c>
      <c r="I561" s="9">
        <f t="shared" si="273"/>
        <v>256.88</v>
      </c>
      <c r="J561" s="9">
        <f t="shared" si="274"/>
        <v>308.26</v>
      </c>
      <c r="K561" s="9"/>
      <c r="L561" s="27" t="str">
        <f t="shared" si="275"/>
        <v/>
      </c>
      <c r="M561" s="28" t="str">
        <f t="shared" si="276"/>
        <v/>
      </c>
    </row>
    <row r="562" spans="1:13" outlineLevel="2" x14ac:dyDescent="0.25">
      <c r="A562" s="8" t="s">
        <v>280</v>
      </c>
      <c r="B562" s="13" t="s">
        <v>281</v>
      </c>
      <c r="C562" s="13" t="s">
        <v>1364</v>
      </c>
      <c r="D562" s="8" t="s">
        <v>24</v>
      </c>
      <c r="E562" s="9">
        <v>6.49</v>
      </c>
      <c r="F562" s="9">
        <f t="shared" si="270"/>
        <v>7.7880000000000003</v>
      </c>
      <c r="G562" s="9">
        <f t="shared" si="271"/>
        <v>444.57</v>
      </c>
      <c r="H562" s="9">
        <f t="shared" si="272"/>
        <v>533.48</v>
      </c>
      <c r="I562" s="9">
        <f t="shared" si="273"/>
        <v>444.57</v>
      </c>
      <c r="J562" s="9">
        <f t="shared" si="274"/>
        <v>533.48</v>
      </c>
      <c r="K562" s="9"/>
      <c r="L562" s="27" t="str">
        <f t="shared" si="275"/>
        <v/>
      </c>
      <c r="M562" s="28" t="str">
        <f t="shared" si="276"/>
        <v/>
      </c>
    </row>
    <row r="563" spans="1:13" outlineLevel="1" x14ac:dyDescent="0.25">
      <c r="A563" s="42" t="s">
        <v>286</v>
      </c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6"/>
    </row>
    <row r="564" spans="1:13" outlineLevel="2" x14ac:dyDescent="0.25">
      <c r="A564" s="8" t="s">
        <v>291</v>
      </c>
      <c r="B564" s="13" t="s">
        <v>292</v>
      </c>
      <c r="C564" s="13" t="s">
        <v>1364</v>
      </c>
      <c r="D564" s="8" t="s">
        <v>3</v>
      </c>
      <c r="E564" s="9">
        <v>0.2</v>
      </c>
      <c r="F564" s="9">
        <f t="shared" ref="F564:F582" si="277">E564*1.2</f>
        <v>0.24</v>
      </c>
      <c r="G564" s="9">
        <f t="shared" ref="G564:G582" si="278">ROUND(E564*$H$2,2)</f>
        <v>13.7</v>
      </c>
      <c r="H564" s="9">
        <f t="shared" ref="H564:H582" si="279">ROUND(G564*1.2,2)</f>
        <v>16.440000000000001</v>
      </c>
      <c r="I564" s="9">
        <f t="shared" ref="I564:I582" si="280">ROUND(G564*(100-$J$2)/100,2)</f>
        <v>13.7</v>
      </c>
      <c r="J564" s="9">
        <f t="shared" ref="J564:J582" si="281">ROUND(H564*(100-$J$2)/100,2)</f>
        <v>16.440000000000001</v>
      </c>
      <c r="K564" s="9"/>
      <c r="L564" s="27" t="str">
        <f t="shared" ref="L564:L582" si="282">IF(K564*I564=0,"",K564*I564)</f>
        <v/>
      </c>
      <c r="M564" s="28" t="str">
        <f t="shared" ref="M564:M582" si="283">IF(K564*J564=0,"",L564*1.2)</f>
        <v/>
      </c>
    </row>
    <row r="565" spans="1:13" outlineLevel="2" x14ac:dyDescent="0.25">
      <c r="A565" s="8" t="s">
        <v>293</v>
      </c>
      <c r="B565" s="13" t="s">
        <v>294</v>
      </c>
      <c r="C565" s="13" t="s">
        <v>1364</v>
      </c>
      <c r="D565" s="8" t="s">
        <v>3</v>
      </c>
      <c r="E565" s="9">
        <v>0.2</v>
      </c>
      <c r="F565" s="9">
        <f t="shared" si="277"/>
        <v>0.24</v>
      </c>
      <c r="G565" s="9">
        <f t="shared" si="278"/>
        <v>13.7</v>
      </c>
      <c r="H565" s="9">
        <f t="shared" si="279"/>
        <v>16.440000000000001</v>
      </c>
      <c r="I565" s="9">
        <f t="shared" si="280"/>
        <v>13.7</v>
      </c>
      <c r="J565" s="9">
        <f t="shared" si="281"/>
        <v>16.440000000000001</v>
      </c>
      <c r="K565" s="9"/>
      <c r="L565" s="27" t="str">
        <f t="shared" si="282"/>
        <v/>
      </c>
      <c r="M565" s="28" t="str">
        <f t="shared" si="283"/>
        <v/>
      </c>
    </row>
    <row r="566" spans="1:13" outlineLevel="2" x14ac:dyDescent="0.25">
      <c r="A566" s="8" t="s">
        <v>1298</v>
      </c>
      <c r="B566" s="8" t="s">
        <v>1299</v>
      </c>
      <c r="C566" s="8" t="s">
        <v>1365</v>
      </c>
      <c r="D566" s="8" t="s">
        <v>3</v>
      </c>
      <c r="E566" s="9">
        <v>0.2</v>
      </c>
      <c r="F566" s="9">
        <f t="shared" si="277"/>
        <v>0.24</v>
      </c>
      <c r="G566" s="9">
        <f t="shared" si="278"/>
        <v>13.7</v>
      </c>
      <c r="H566" s="9">
        <f t="shared" si="279"/>
        <v>16.440000000000001</v>
      </c>
      <c r="I566" s="9">
        <f t="shared" si="280"/>
        <v>13.7</v>
      </c>
      <c r="J566" s="9">
        <f t="shared" si="281"/>
        <v>16.440000000000001</v>
      </c>
      <c r="K566" s="9"/>
      <c r="L566" s="27" t="str">
        <f t="shared" si="282"/>
        <v/>
      </c>
      <c r="M566" s="28" t="str">
        <f t="shared" si="283"/>
        <v/>
      </c>
    </row>
    <row r="567" spans="1:13" outlineLevel="2" x14ac:dyDescent="0.25">
      <c r="A567" s="8" t="s">
        <v>303</v>
      </c>
      <c r="B567" s="8" t="s">
        <v>304</v>
      </c>
      <c r="C567" s="8" t="s">
        <v>1364</v>
      </c>
      <c r="D567" s="8" t="s">
        <v>3</v>
      </c>
      <c r="E567" s="9">
        <v>0.24</v>
      </c>
      <c r="F567" s="9">
        <f t="shared" si="277"/>
        <v>0.28799999999999998</v>
      </c>
      <c r="G567" s="9">
        <f t="shared" si="278"/>
        <v>16.440000000000001</v>
      </c>
      <c r="H567" s="9">
        <f t="shared" si="279"/>
        <v>19.73</v>
      </c>
      <c r="I567" s="9">
        <f t="shared" si="280"/>
        <v>16.440000000000001</v>
      </c>
      <c r="J567" s="9">
        <f t="shared" si="281"/>
        <v>19.73</v>
      </c>
      <c r="K567" s="9"/>
      <c r="L567" s="27" t="str">
        <f t="shared" si="282"/>
        <v/>
      </c>
      <c r="M567" s="28" t="str">
        <f t="shared" si="283"/>
        <v/>
      </c>
    </row>
    <row r="568" spans="1:13" outlineLevel="2" x14ac:dyDescent="0.25">
      <c r="A568" s="8" t="s">
        <v>1376</v>
      </c>
      <c r="B568" s="8" t="s">
        <v>1377</v>
      </c>
      <c r="C568" s="8" t="s">
        <v>1364</v>
      </c>
      <c r="D568" s="8" t="s">
        <v>3</v>
      </c>
      <c r="E568" s="9">
        <v>0.24</v>
      </c>
      <c r="F568" s="9">
        <f t="shared" ref="F568" si="284">E568*1.2</f>
        <v>0.28799999999999998</v>
      </c>
      <c r="G568" s="9">
        <f t="shared" ref="G568" si="285">ROUND(E568*$H$2,2)</f>
        <v>16.440000000000001</v>
      </c>
      <c r="H568" s="9">
        <f t="shared" ref="H568" si="286">ROUND(G568*1.2,2)</f>
        <v>19.73</v>
      </c>
      <c r="I568" s="9">
        <f t="shared" ref="I568" si="287">ROUND(G568*(100-$J$2)/100,2)</f>
        <v>16.440000000000001</v>
      </c>
      <c r="J568" s="9">
        <f t="shared" ref="J568" si="288">ROUND(H568*(100-$J$2)/100,2)</f>
        <v>19.73</v>
      </c>
      <c r="K568" s="9"/>
      <c r="L568" s="27" t="str">
        <f t="shared" si="282"/>
        <v/>
      </c>
      <c r="M568" s="28" t="str">
        <f t="shared" si="283"/>
        <v/>
      </c>
    </row>
    <row r="569" spans="1:13" outlineLevel="2" x14ac:dyDescent="0.25">
      <c r="A569" s="8" t="s">
        <v>305</v>
      </c>
      <c r="B569" s="8" t="s">
        <v>306</v>
      </c>
      <c r="C569" s="8" t="s">
        <v>1364</v>
      </c>
      <c r="D569" s="8" t="s">
        <v>3</v>
      </c>
      <c r="E569" s="9">
        <v>0.26</v>
      </c>
      <c r="F569" s="9">
        <f t="shared" si="277"/>
        <v>0.312</v>
      </c>
      <c r="G569" s="9">
        <f t="shared" si="278"/>
        <v>17.809999999999999</v>
      </c>
      <c r="H569" s="9">
        <f t="shared" si="279"/>
        <v>21.37</v>
      </c>
      <c r="I569" s="9">
        <f t="shared" si="280"/>
        <v>17.809999999999999</v>
      </c>
      <c r="J569" s="9">
        <f t="shared" si="281"/>
        <v>21.37</v>
      </c>
      <c r="K569" s="9"/>
      <c r="L569" s="27" t="str">
        <f t="shared" si="282"/>
        <v/>
      </c>
      <c r="M569" s="28" t="str">
        <f t="shared" si="283"/>
        <v/>
      </c>
    </row>
    <row r="570" spans="1:13" outlineLevel="2" x14ac:dyDescent="0.25">
      <c r="A570" s="8" t="s">
        <v>1378</v>
      </c>
      <c r="B570" s="8" t="s">
        <v>1379</v>
      </c>
      <c r="C570" s="8" t="s">
        <v>1364</v>
      </c>
      <c r="D570" s="8" t="s">
        <v>3</v>
      </c>
      <c r="E570" s="9">
        <v>0.26</v>
      </c>
      <c r="F570" s="9">
        <f t="shared" ref="F570" si="289">E570*1.2</f>
        <v>0.312</v>
      </c>
      <c r="G570" s="9">
        <f t="shared" ref="G570" si="290">ROUND(E570*$H$2,2)</f>
        <v>17.809999999999999</v>
      </c>
      <c r="H570" s="9">
        <f t="shared" ref="H570" si="291">ROUND(G570*1.2,2)</f>
        <v>21.37</v>
      </c>
      <c r="I570" s="9">
        <f t="shared" ref="I570" si="292">ROUND(G570*(100-$J$2)/100,2)</f>
        <v>17.809999999999999</v>
      </c>
      <c r="J570" s="9">
        <f t="shared" ref="J570" si="293">ROUND(H570*(100-$J$2)/100,2)</f>
        <v>21.37</v>
      </c>
      <c r="K570" s="9"/>
      <c r="L570" s="27" t="str">
        <f t="shared" si="282"/>
        <v/>
      </c>
      <c r="M570" s="28" t="str">
        <f t="shared" si="283"/>
        <v/>
      </c>
    </row>
    <row r="571" spans="1:13" outlineLevel="2" x14ac:dyDescent="0.25">
      <c r="A571" s="8" t="s">
        <v>299</v>
      </c>
      <c r="B571" s="8" t="s">
        <v>300</v>
      </c>
      <c r="C571" s="8" t="s">
        <v>1364</v>
      </c>
      <c r="D571" s="8" t="s">
        <v>3</v>
      </c>
      <c r="E571" s="9">
        <v>0.33</v>
      </c>
      <c r="F571" s="9">
        <f t="shared" si="277"/>
        <v>0.39600000000000002</v>
      </c>
      <c r="G571" s="9">
        <f t="shared" si="278"/>
        <v>22.61</v>
      </c>
      <c r="H571" s="9">
        <f t="shared" si="279"/>
        <v>27.13</v>
      </c>
      <c r="I571" s="9">
        <f t="shared" si="280"/>
        <v>22.61</v>
      </c>
      <c r="J571" s="9">
        <f t="shared" si="281"/>
        <v>27.13</v>
      </c>
      <c r="K571" s="9"/>
      <c r="L571" s="27" t="str">
        <f t="shared" si="282"/>
        <v/>
      </c>
      <c r="M571" s="28" t="str">
        <f t="shared" si="283"/>
        <v/>
      </c>
    </row>
    <row r="572" spans="1:13" outlineLevel="2" x14ac:dyDescent="0.25">
      <c r="A572" s="8" t="s">
        <v>1300</v>
      </c>
      <c r="B572" s="8" t="s">
        <v>1301</v>
      </c>
      <c r="C572" s="8" t="s">
        <v>1365</v>
      </c>
      <c r="D572" s="8" t="s">
        <v>3</v>
      </c>
      <c r="E572" s="9">
        <v>0.33</v>
      </c>
      <c r="F572" s="9">
        <f t="shared" si="277"/>
        <v>0.39600000000000002</v>
      </c>
      <c r="G572" s="9">
        <f t="shared" si="278"/>
        <v>22.61</v>
      </c>
      <c r="H572" s="9">
        <f t="shared" si="279"/>
        <v>27.13</v>
      </c>
      <c r="I572" s="9">
        <f t="shared" si="280"/>
        <v>22.61</v>
      </c>
      <c r="J572" s="9">
        <f t="shared" si="281"/>
        <v>27.13</v>
      </c>
      <c r="K572" s="9"/>
      <c r="L572" s="27" t="str">
        <f t="shared" si="282"/>
        <v/>
      </c>
      <c r="M572" s="28" t="str">
        <f t="shared" si="283"/>
        <v/>
      </c>
    </row>
    <row r="573" spans="1:13" outlineLevel="2" x14ac:dyDescent="0.25">
      <c r="A573" s="8" t="s">
        <v>297</v>
      </c>
      <c r="B573" s="8" t="s">
        <v>298</v>
      </c>
      <c r="C573" s="8" t="s">
        <v>1365</v>
      </c>
      <c r="D573" s="8" t="s">
        <v>3</v>
      </c>
      <c r="E573" s="9">
        <v>0.37</v>
      </c>
      <c r="F573" s="9">
        <f t="shared" si="277"/>
        <v>0.44400000000000001</v>
      </c>
      <c r="G573" s="9">
        <f t="shared" si="278"/>
        <v>25.35</v>
      </c>
      <c r="H573" s="9">
        <f t="shared" si="279"/>
        <v>30.42</v>
      </c>
      <c r="I573" s="9">
        <f t="shared" si="280"/>
        <v>25.35</v>
      </c>
      <c r="J573" s="9">
        <f t="shared" si="281"/>
        <v>30.42</v>
      </c>
      <c r="K573" s="9"/>
      <c r="L573" s="27" t="str">
        <f t="shared" si="282"/>
        <v/>
      </c>
      <c r="M573" s="28" t="str">
        <f t="shared" si="283"/>
        <v/>
      </c>
    </row>
    <row r="574" spans="1:13" outlineLevel="2" x14ac:dyDescent="0.25">
      <c r="A574" s="8" t="s">
        <v>307</v>
      </c>
      <c r="B574" s="8" t="s">
        <v>308</v>
      </c>
      <c r="C574" s="8" t="s">
        <v>1364</v>
      </c>
      <c r="D574" s="8" t="s">
        <v>3</v>
      </c>
      <c r="E574" s="9">
        <v>0.47</v>
      </c>
      <c r="F574" s="9">
        <f t="shared" si="277"/>
        <v>0.56399999999999995</v>
      </c>
      <c r="G574" s="9">
        <f t="shared" si="278"/>
        <v>32.200000000000003</v>
      </c>
      <c r="H574" s="9">
        <f t="shared" si="279"/>
        <v>38.64</v>
      </c>
      <c r="I574" s="9">
        <f t="shared" si="280"/>
        <v>32.200000000000003</v>
      </c>
      <c r="J574" s="9">
        <f t="shared" si="281"/>
        <v>38.64</v>
      </c>
      <c r="K574" s="9"/>
      <c r="L574" s="27" t="str">
        <f t="shared" si="282"/>
        <v/>
      </c>
      <c r="M574" s="28" t="str">
        <f t="shared" si="283"/>
        <v/>
      </c>
    </row>
    <row r="575" spans="1:13" outlineLevel="2" x14ac:dyDescent="0.25">
      <c r="A575" s="8" t="s">
        <v>1302</v>
      </c>
      <c r="B575" s="8" t="s">
        <v>1303</v>
      </c>
      <c r="C575" s="8" t="s">
        <v>1365</v>
      </c>
      <c r="D575" s="8" t="s">
        <v>3</v>
      </c>
      <c r="E575" s="9">
        <v>0.47</v>
      </c>
      <c r="F575" s="9">
        <f t="shared" si="277"/>
        <v>0.56399999999999995</v>
      </c>
      <c r="G575" s="9">
        <f t="shared" si="278"/>
        <v>32.200000000000003</v>
      </c>
      <c r="H575" s="9">
        <f t="shared" si="279"/>
        <v>38.64</v>
      </c>
      <c r="I575" s="9">
        <f t="shared" si="280"/>
        <v>32.200000000000003</v>
      </c>
      <c r="J575" s="9">
        <f t="shared" si="281"/>
        <v>38.64</v>
      </c>
      <c r="K575" s="9"/>
      <c r="L575" s="27" t="str">
        <f t="shared" si="282"/>
        <v/>
      </c>
      <c r="M575" s="28" t="str">
        <f t="shared" si="283"/>
        <v/>
      </c>
    </row>
    <row r="576" spans="1:13" outlineLevel="2" x14ac:dyDescent="0.25">
      <c r="A576" s="8" t="s">
        <v>1306</v>
      </c>
      <c r="B576" s="8" t="s">
        <v>1307</v>
      </c>
      <c r="C576" s="8" t="s">
        <v>1364</v>
      </c>
      <c r="D576" s="8" t="s">
        <v>3</v>
      </c>
      <c r="E576" s="9">
        <v>0.62</v>
      </c>
      <c r="F576" s="9">
        <f t="shared" si="277"/>
        <v>0.74399999999999999</v>
      </c>
      <c r="G576" s="9">
        <f t="shared" si="278"/>
        <v>42.47</v>
      </c>
      <c r="H576" s="9">
        <f t="shared" si="279"/>
        <v>50.96</v>
      </c>
      <c r="I576" s="9">
        <f t="shared" si="280"/>
        <v>42.47</v>
      </c>
      <c r="J576" s="9">
        <f t="shared" si="281"/>
        <v>50.96</v>
      </c>
      <c r="K576" s="9"/>
      <c r="L576" s="27" t="str">
        <f t="shared" si="282"/>
        <v/>
      </c>
      <c r="M576" s="28" t="str">
        <f t="shared" si="283"/>
        <v/>
      </c>
    </row>
    <row r="577" spans="1:13" outlineLevel="2" x14ac:dyDescent="0.25">
      <c r="A577" s="8" t="s">
        <v>301</v>
      </c>
      <c r="B577" s="8" t="s">
        <v>302</v>
      </c>
      <c r="C577" s="8" t="s">
        <v>1364</v>
      </c>
      <c r="D577" s="8" t="s">
        <v>3</v>
      </c>
      <c r="E577" s="9">
        <v>0.87</v>
      </c>
      <c r="F577" s="9">
        <f t="shared" si="277"/>
        <v>1.044</v>
      </c>
      <c r="G577" s="9">
        <f t="shared" si="278"/>
        <v>59.6</v>
      </c>
      <c r="H577" s="9">
        <f t="shared" si="279"/>
        <v>71.52</v>
      </c>
      <c r="I577" s="9">
        <f t="shared" si="280"/>
        <v>59.6</v>
      </c>
      <c r="J577" s="9">
        <f t="shared" si="281"/>
        <v>71.52</v>
      </c>
      <c r="K577" s="9"/>
      <c r="L577" s="27" t="str">
        <f t="shared" si="282"/>
        <v/>
      </c>
      <c r="M577" s="28" t="str">
        <f t="shared" si="283"/>
        <v/>
      </c>
    </row>
    <row r="578" spans="1:13" outlineLevel="2" x14ac:dyDescent="0.25">
      <c r="A578" s="8" t="s">
        <v>1304</v>
      </c>
      <c r="B578" s="8" t="s">
        <v>1305</v>
      </c>
      <c r="C578" s="8" t="s">
        <v>1365</v>
      </c>
      <c r="D578" s="8" t="s">
        <v>3</v>
      </c>
      <c r="E578" s="9">
        <v>0.87</v>
      </c>
      <c r="F578" s="9">
        <f t="shared" si="277"/>
        <v>1.044</v>
      </c>
      <c r="G578" s="9">
        <f t="shared" si="278"/>
        <v>59.6</v>
      </c>
      <c r="H578" s="9">
        <f t="shared" si="279"/>
        <v>71.52</v>
      </c>
      <c r="I578" s="9">
        <f t="shared" si="280"/>
        <v>59.6</v>
      </c>
      <c r="J578" s="9">
        <f t="shared" si="281"/>
        <v>71.52</v>
      </c>
      <c r="K578" s="9"/>
      <c r="L578" s="27" t="str">
        <f t="shared" si="282"/>
        <v/>
      </c>
      <c r="M578" s="28" t="str">
        <f t="shared" si="283"/>
        <v/>
      </c>
    </row>
    <row r="579" spans="1:13" outlineLevel="2" x14ac:dyDescent="0.25">
      <c r="A579" s="8" t="s">
        <v>287</v>
      </c>
      <c r="B579" s="13" t="s">
        <v>288</v>
      </c>
      <c r="C579" s="13" t="s">
        <v>1364</v>
      </c>
      <c r="D579" s="8" t="s">
        <v>3</v>
      </c>
      <c r="E579" s="9">
        <v>1.64</v>
      </c>
      <c r="F579" s="9">
        <f t="shared" si="277"/>
        <v>1.9679999999999997</v>
      </c>
      <c r="G579" s="9">
        <f t="shared" si="278"/>
        <v>112.34</v>
      </c>
      <c r="H579" s="9">
        <f t="shared" si="279"/>
        <v>134.81</v>
      </c>
      <c r="I579" s="9">
        <f t="shared" si="280"/>
        <v>112.34</v>
      </c>
      <c r="J579" s="9">
        <f t="shared" si="281"/>
        <v>134.81</v>
      </c>
      <c r="K579" s="9"/>
      <c r="L579" s="27" t="str">
        <f t="shared" si="282"/>
        <v/>
      </c>
      <c r="M579" s="28" t="str">
        <f t="shared" si="283"/>
        <v/>
      </c>
    </row>
    <row r="580" spans="1:13" outlineLevel="2" x14ac:dyDescent="0.25">
      <c r="A580" s="8" t="s">
        <v>309</v>
      </c>
      <c r="B580" s="13" t="s">
        <v>310</v>
      </c>
      <c r="C580" s="13" t="s">
        <v>1364</v>
      </c>
      <c r="D580" s="8" t="s">
        <v>3</v>
      </c>
      <c r="E580" s="9">
        <v>1.75</v>
      </c>
      <c r="F580" s="9">
        <f t="shared" si="277"/>
        <v>2.1</v>
      </c>
      <c r="G580" s="9">
        <f t="shared" si="278"/>
        <v>119.88</v>
      </c>
      <c r="H580" s="9">
        <f t="shared" si="279"/>
        <v>143.86000000000001</v>
      </c>
      <c r="I580" s="9">
        <f t="shared" si="280"/>
        <v>119.88</v>
      </c>
      <c r="J580" s="9">
        <f t="shared" si="281"/>
        <v>143.86000000000001</v>
      </c>
      <c r="K580" s="9"/>
      <c r="L580" s="27" t="str">
        <f t="shared" si="282"/>
        <v/>
      </c>
      <c r="M580" s="28" t="str">
        <f t="shared" si="283"/>
        <v/>
      </c>
    </row>
    <row r="581" spans="1:13" outlineLevel="2" x14ac:dyDescent="0.25">
      <c r="A581" s="8" t="s">
        <v>289</v>
      </c>
      <c r="B581" s="13" t="s">
        <v>290</v>
      </c>
      <c r="C581" s="13" t="s">
        <v>1364</v>
      </c>
      <c r="D581" s="8" t="s">
        <v>3</v>
      </c>
      <c r="E581" s="9">
        <v>2.34</v>
      </c>
      <c r="F581" s="9">
        <f t="shared" si="277"/>
        <v>2.8079999999999998</v>
      </c>
      <c r="G581" s="9">
        <f t="shared" si="278"/>
        <v>160.29</v>
      </c>
      <c r="H581" s="9">
        <f t="shared" si="279"/>
        <v>192.35</v>
      </c>
      <c r="I581" s="9">
        <f t="shared" si="280"/>
        <v>160.29</v>
      </c>
      <c r="J581" s="9">
        <f t="shared" si="281"/>
        <v>192.35</v>
      </c>
      <c r="K581" s="9"/>
      <c r="L581" s="27" t="str">
        <f t="shared" si="282"/>
        <v/>
      </c>
      <c r="M581" s="28" t="str">
        <f t="shared" si="283"/>
        <v/>
      </c>
    </row>
    <row r="582" spans="1:13" outlineLevel="2" x14ac:dyDescent="0.25">
      <c r="A582" s="8" t="s">
        <v>295</v>
      </c>
      <c r="B582" s="13" t="s">
        <v>296</v>
      </c>
      <c r="C582" s="13" t="s">
        <v>1364</v>
      </c>
      <c r="D582" s="8" t="s">
        <v>3</v>
      </c>
      <c r="E582" s="9">
        <v>3.28</v>
      </c>
      <c r="F582" s="9">
        <f t="shared" si="277"/>
        <v>3.9359999999999995</v>
      </c>
      <c r="G582" s="9">
        <f t="shared" si="278"/>
        <v>224.68</v>
      </c>
      <c r="H582" s="9">
        <f t="shared" si="279"/>
        <v>269.62</v>
      </c>
      <c r="I582" s="9">
        <f t="shared" si="280"/>
        <v>224.68</v>
      </c>
      <c r="J582" s="9">
        <f t="shared" si="281"/>
        <v>269.62</v>
      </c>
      <c r="K582" s="9"/>
      <c r="L582" s="27" t="str">
        <f t="shared" si="282"/>
        <v/>
      </c>
      <c r="M582" s="28" t="str">
        <f t="shared" si="283"/>
        <v/>
      </c>
    </row>
    <row r="583" spans="1:13" ht="15" customHeight="1" outlineLevel="1" x14ac:dyDescent="0.25">
      <c r="A583" s="42" t="s">
        <v>1118</v>
      </c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6"/>
    </row>
    <row r="584" spans="1:13" outlineLevel="2" x14ac:dyDescent="0.25">
      <c r="A584" s="8" t="s">
        <v>321</v>
      </c>
      <c r="B584" s="13" t="s">
        <v>322</v>
      </c>
      <c r="C584" s="13" t="s">
        <v>1364</v>
      </c>
      <c r="D584" s="8" t="s">
        <v>3</v>
      </c>
      <c r="E584" s="9">
        <v>0.33</v>
      </c>
      <c r="F584" s="9">
        <f t="shared" ref="F584:F596" si="294">E584*1.2</f>
        <v>0.39600000000000002</v>
      </c>
      <c r="G584" s="9">
        <f t="shared" ref="G584:G596" si="295">ROUND(E584*$H$2,2)</f>
        <v>22.61</v>
      </c>
      <c r="H584" s="9">
        <f t="shared" ref="H584:H596" si="296">ROUND(G584*1.2,2)</f>
        <v>27.13</v>
      </c>
      <c r="I584" s="9">
        <f t="shared" ref="I584:I596" si="297">ROUND(G584*(100-$J$2)/100,2)</f>
        <v>22.61</v>
      </c>
      <c r="J584" s="9">
        <f t="shared" ref="J584:J596" si="298">ROUND(H584*(100-$J$2)/100,2)</f>
        <v>27.13</v>
      </c>
      <c r="K584" s="9"/>
      <c r="L584" s="27" t="str">
        <f t="shared" ref="L584:L596" si="299">IF(K584*I584=0,"",K584*I584)</f>
        <v/>
      </c>
      <c r="M584" s="28" t="str">
        <f t="shared" ref="M584:M596" si="300">IF(K584*J584=0,"",L584*1.2)</f>
        <v/>
      </c>
    </row>
    <row r="585" spans="1:13" outlineLevel="2" x14ac:dyDescent="0.25">
      <c r="A585" s="8" t="s">
        <v>317</v>
      </c>
      <c r="B585" s="13" t="s">
        <v>318</v>
      </c>
      <c r="C585" s="13" t="s">
        <v>1364</v>
      </c>
      <c r="D585" s="8" t="s">
        <v>3</v>
      </c>
      <c r="E585" s="9">
        <v>0.46</v>
      </c>
      <c r="F585" s="9">
        <f t="shared" si="294"/>
        <v>0.55200000000000005</v>
      </c>
      <c r="G585" s="9">
        <f t="shared" si="295"/>
        <v>31.51</v>
      </c>
      <c r="H585" s="9">
        <f t="shared" si="296"/>
        <v>37.81</v>
      </c>
      <c r="I585" s="9">
        <f t="shared" si="297"/>
        <v>31.51</v>
      </c>
      <c r="J585" s="9">
        <f t="shared" si="298"/>
        <v>37.81</v>
      </c>
      <c r="K585" s="9"/>
      <c r="L585" s="27" t="str">
        <f t="shared" si="299"/>
        <v/>
      </c>
      <c r="M585" s="28" t="str">
        <f t="shared" si="300"/>
        <v/>
      </c>
    </row>
    <row r="586" spans="1:13" outlineLevel="2" x14ac:dyDescent="0.25">
      <c r="A586" s="8" t="s">
        <v>319</v>
      </c>
      <c r="B586" s="13" t="s">
        <v>320</v>
      </c>
      <c r="C586" s="13" t="s">
        <v>1364</v>
      </c>
      <c r="D586" s="8" t="s">
        <v>3</v>
      </c>
      <c r="E586" s="9">
        <v>0.72</v>
      </c>
      <c r="F586" s="9">
        <f t="shared" si="294"/>
        <v>0.86399999999999999</v>
      </c>
      <c r="G586" s="9">
        <f t="shared" si="295"/>
        <v>49.32</v>
      </c>
      <c r="H586" s="9">
        <f t="shared" si="296"/>
        <v>59.18</v>
      </c>
      <c r="I586" s="9">
        <f t="shared" si="297"/>
        <v>49.32</v>
      </c>
      <c r="J586" s="9">
        <f t="shared" si="298"/>
        <v>59.18</v>
      </c>
      <c r="K586" s="9"/>
      <c r="L586" s="27" t="str">
        <f t="shared" si="299"/>
        <v/>
      </c>
      <c r="M586" s="28" t="str">
        <f t="shared" si="300"/>
        <v/>
      </c>
    </row>
    <row r="587" spans="1:13" outlineLevel="2" x14ac:dyDescent="0.25">
      <c r="A587" s="8" t="s">
        <v>313</v>
      </c>
      <c r="B587" s="13" t="s">
        <v>314</v>
      </c>
      <c r="C587" s="13" t="s">
        <v>1364</v>
      </c>
      <c r="D587" s="8" t="s">
        <v>3</v>
      </c>
      <c r="E587" s="9">
        <v>1.01</v>
      </c>
      <c r="F587" s="9">
        <f t="shared" si="294"/>
        <v>1.212</v>
      </c>
      <c r="G587" s="9">
        <f t="shared" si="295"/>
        <v>69.19</v>
      </c>
      <c r="H587" s="9">
        <f t="shared" si="296"/>
        <v>83.03</v>
      </c>
      <c r="I587" s="9">
        <f t="shared" si="297"/>
        <v>69.19</v>
      </c>
      <c r="J587" s="9">
        <f t="shared" si="298"/>
        <v>83.03</v>
      </c>
      <c r="K587" s="9"/>
      <c r="L587" s="27" t="str">
        <f t="shared" si="299"/>
        <v/>
      </c>
      <c r="M587" s="28" t="str">
        <f t="shared" si="300"/>
        <v/>
      </c>
    </row>
    <row r="588" spans="1:13" outlineLevel="2" x14ac:dyDescent="0.25">
      <c r="A588" s="8" t="s">
        <v>325</v>
      </c>
      <c r="B588" s="13" t="s">
        <v>326</v>
      </c>
      <c r="C588" s="13" t="s">
        <v>1364</v>
      </c>
      <c r="D588" s="8" t="s">
        <v>3</v>
      </c>
      <c r="E588" s="9">
        <v>1.01</v>
      </c>
      <c r="F588" s="9">
        <f t="shared" si="294"/>
        <v>1.212</v>
      </c>
      <c r="G588" s="9">
        <f t="shared" si="295"/>
        <v>69.19</v>
      </c>
      <c r="H588" s="9">
        <f t="shared" si="296"/>
        <v>83.03</v>
      </c>
      <c r="I588" s="9">
        <f t="shared" si="297"/>
        <v>69.19</v>
      </c>
      <c r="J588" s="9">
        <f t="shared" si="298"/>
        <v>83.03</v>
      </c>
      <c r="K588" s="9"/>
      <c r="L588" s="27" t="str">
        <f t="shared" si="299"/>
        <v/>
      </c>
      <c r="M588" s="28" t="str">
        <f t="shared" si="300"/>
        <v/>
      </c>
    </row>
    <row r="589" spans="1:13" outlineLevel="2" x14ac:dyDescent="0.25">
      <c r="A589" s="8" t="s">
        <v>323</v>
      </c>
      <c r="B589" s="13" t="s">
        <v>324</v>
      </c>
      <c r="C589" s="13" t="s">
        <v>1364</v>
      </c>
      <c r="D589" s="8" t="s">
        <v>3</v>
      </c>
      <c r="E589" s="9">
        <v>1.28</v>
      </c>
      <c r="F589" s="9">
        <f t="shared" si="294"/>
        <v>1.536</v>
      </c>
      <c r="G589" s="9">
        <f t="shared" si="295"/>
        <v>87.68</v>
      </c>
      <c r="H589" s="9">
        <f t="shared" si="296"/>
        <v>105.22</v>
      </c>
      <c r="I589" s="9">
        <f t="shared" si="297"/>
        <v>87.68</v>
      </c>
      <c r="J589" s="9">
        <f t="shared" si="298"/>
        <v>105.22</v>
      </c>
      <c r="K589" s="9"/>
      <c r="L589" s="27" t="str">
        <f t="shared" si="299"/>
        <v/>
      </c>
      <c r="M589" s="28" t="str">
        <f t="shared" si="300"/>
        <v/>
      </c>
    </row>
    <row r="590" spans="1:13" outlineLevel="2" x14ac:dyDescent="0.25">
      <c r="A590" s="8" t="s">
        <v>311</v>
      </c>
      <c r="B590" s="13" t="s">
        <v>312</v>
      </c>
      <c r="C590" s="13" t="s">
        <v>1364</v>
      </c>
      <c r="D590" s="8" t="s">
        <v>3</v>
      </c>
      <c r="E590" s="9">
        <v>1.28</v>
      </c>
      <c r="F590" s="9">
        <f t="shared" si="294"/>
        <v>1.536</v>
      </c>
      <c r="G590" s="9">
        <f t="shared" si="295"/>
        <v>87.68</v>
      </c>
      <c r="H590" s="9">
        <f t="shared" si="296"/>
        <v>105.22</v>
      </c>
      <c r="I590" s="9">
        <f t="shared" si="297"/>
        <v>87.68</v>
      </c>
      <c r="J590" s="9">
        <f t="shared" si="298"/>
        <v>105.22</v>
      </c>
      <c r="K590" s="9"/>
      <c r="L590" s="27" t="str">
        <f t="shared" si="299"/>
        <v/>
      </c>
      <c r="M590" s="28" t="str">
        <f t="shared" si="300"/>
        <v/>
      </c>
    </row>
    <row r="591" spans="1:13" outlineLevel="1" x14ac:dyDescent="0.25">
      <c r="A591" s="8" t="s">
        <v>1290</v>
      </c>
      <c r="B591" s="8" t="s">
        <v>1291</v>
      </c>
      <c r="C591" s="8" t="s">
        <v>1364</v>
      </c>
      <c r="D591" s="8" t="s">
        <v>3</v>
      </c>
      <c r="E591" s="9">
        <v>2.06</v>
      </c>
      <c r="F591" s="9">
        <f t="shared" si="294"/>
        <v>2.472</v>
      </c>
      <c r="G591" s="9">
        <f t="shared" si="295"/>
        <v>141.11000000000001</v>
      </c>
      <c r="H591" s="9">
        <f t="shared" si="296"/>
        <v>169.33</v>
      </c>
      <c r="I591" s="9">
        <f t="shared" si="297"/>
        <v>141.11000000000001</v>
      </c>
      <c r="J591" s="9">
        <f t="shared" si="298"/>
        <v>169.33</v>
      </c>
      <c r="K591" s="9"/>
      <c r="L591" s="27" t="str">
        <f t="shared" si="299"/>
        <v/>
      </c>
      <c r="M591" s="28" t="str">
        <f t="shared" si="300"/>
        <v/>
      </c>
    </row>
    <row r="592" spans="1:13" outlineLevel="1" x14ac:dyDescent="0.25">
      <c r="A592" s="8" t="s">
        <v>1292</v>
      </c>
      <c r="B592" s="8" t="s">
        <v>1293</v>
      </c>
      <c r="C592" s="8" t="s">
        <v>1364</v>
      </c>
      <c r="D592" s="8" t="s">
        <v>3</v>
      </c>
      <c r="E592" s="9">
        <v>2.06</v>
      </c>
      <c r="F592" s="9">
        <f t="shared" si="294"/>
        <v>2.472</v>
      </c>
      <c r="G592" s="9">
        <f t="shared" si="295"/>
        <v>141.11000000000001</v>
      </c>
      <c r="H592" s="9">
        <f t="shared" si="296"/>
        <v>169.33</v>
      </c>
      <c r="I592" s="9">
        <f t="shared" si="297"/>
        <v>141.11000000000001</v>
      </c>
      <c r="J592" s="9">
        <f t="shared" si="298"/>
        <v>169.33</v>
      </c>
      <c r="K592" s="9"/>
      <c r="L592" s="27" t="str">
        <f t="shared" si="299"/>
        <v/>
      </c>
      <c r="M592" s="28" t="str">
        <f t="shared" si="300"/>
        <v/>
      </c>
    </row>
    <row r="593" spans="1:13" outlineLevel="2" x14ac:dyDescent="0.25">
      <c r="A593" s="8" t="s">
        <v>329</v>
      </c>
      <c r="B593" s="13" t="s">
        <v>330</v>
      </c>
      <c r="C593" s="13" t="s">
        <v>1364</v>
      </c>
      <c r="D593" s="8" t="s">
        <v>3</v>
      </c>
      <c r="E593" s="9">
        <v>1.08</v>
      </c>
      <c r="F593" s="9">
        <f t="shared" si="294"/>
        <v>1.296</v>
      </c>
      <c r="G593" s="9">
        <f t="shared" si="295"/>
        <v>73.98</v>
      </c>
      <c r="H593" s="9">
        <f t="shared" si="296"/>
        <v>88.78</v>
      </c>
      <c r="I593" s="9">
        <f t="shared" si="297"/>
        <v>73.98</v>
      </c>
      <c r="J593" s="9">
        <f t="shared" si="298"/>
        <v>88.78</v>
      </c>
      <c r="K593" s="9"/>
      <c r="L593" s="27" t="str">
        <f t="shared" si="299"/>
        <v/>
      </c>
      <c r="M593" s="28" t="str">
        <f t="shared" si="300"/>
        <v/>
      </c>
    </row>
    <row r="594" spans="1:13" outlineLevel="2" x14ac:dyDescent="0.25">
      <c r="A594" s="8" t="s">
        <v>1294</v>
      </c>
      <c r="B594" s="8" t="s">
        <v>1295</v>
      </c>
      <c r="C594" s="8" t="s">
        <v>1364</v>
      </c>
      <c r="D594" s="8" t="s">
        <v>3</v>
      </c>
      <c r="E594" s="9">
        <v>1.5</v>
      </c>
      <c r="F594" s="9">
        <f t="shared" si="294"/>
        <v>1.7999999999999998</v>
      </c>
      <c r="G594" s="9">
        <f t="shared" si="295"/>
        <v>102.75</v>
      </c>
      <c r="H594" s="9">
        <f t="shared" si="296"/>
        <v>123.3</v>
      </c>
      <c r="I594" s="9">
        <f t="shared" si="297"/>
        <v>102.75</v>
      </c>
      <c r="J594" s="9">
        <f t="shared" si="298"/>
        <v>123.3</v>
      </c>
      <c r="K594" s="9"/>
      <c r="L594" s="27" t="str">
        <f t="shared" si="299"/>
        <v/>
      </c>
      <c r="M594" s="28" t="str">
        <f t="shared" si="300"/>
        <v/>
      </c>
    </row>
    <row r="595" spans="1:13" outlineLevel="2" x14ac:dyDescent="0.25">
      <c r="A595" s="8" t="s">
        <v>327</v>
      </c>
      <c r="B595" s="13" t="s">
        <v>328</v>
      </c>
      <c r="C595" s="13" t="s">
        <v>1364</v>
      </c>
      <c r="D595" s="8" t="s">
        <v>3</v>
      </c>
      <c r="E595" s="9">
        <v>1.75</v>
      </c>
      <c r="F595" s="9">
        <f t="shared" si="294"/>
        <v>2.1</v>
      </c>
      <c r="G595" s="9">
        <f t="shared" si="295"/>
        <v>119.88</v>
      </c>
      <c r="H595" s="9">
        <f t="shared" si="296"/>
        <v>143.86000000000001</v>
      </c>
      <c r="I595" s="9">
        <f t="shared" si="297"/>
        <v>119.88</v>
      </c>
      <c r="J595" s="9">
        <f t="shared" si="298"/>
        <v>143.86000000000001</v>
      </c>
      <c r="K595" s="9"/>
      <c r="L595" s="27" t="str">
        <f t="shared" si="299"/>
        <v/>
      </c>
      <c r="M595" s="28" t="str">
        <f t="shared" si="300"/>
        <v/>
      </c>
    </row>
    <row r="596" spans="1:13" outlineLevel="2" x14ac:dyDescent="0.25">
      <c r="A596" s="8" t="s">
        <v>315</v>
      </c>
      <c r="B596" s="13" t="s">
        <v>316</v>
      </c>
      <c r="C596" s="13" t="s">
        <v>1364</v>
      </c>
      <c r="D596" s="8" t="s">
        <v>3</v>
      </c>
      <c r="E596" s="9">
        <v>1.75</v>
      </c>
      <c r="F596" s="9">
        <f t="shared" si="294"/>
        <v>2.1</v>
      </c>
      <c r="G596" s="9">
        <f t="shared" si="295"/>
        <v>119.88</v>
      </c>
      <c r="H596" s="9">
        <f t="shared" si="296"/>
        <v>143.86000000000001</v>
      </c>
      <c r="I596" s="9">
        <f t="shared" si="297"/>
        <v>119.88</v>
      </c>
      <c r="J596" s="9">
        <f t="shared" si="298"/>
        <v>143.86000000000001</v>
      </c>
      <c r="K596" s="9"/>
      <c r="L596" s="27" t="str">
        <f t="shared" si="299"/>
        <v/>
      </c>
      <c r="M596" s="28" t="str">
        <f t="shared" si="300"/>
        <v/>
      </c>
    </row>
    <row r="597" spans="1:13" outlineLevel="1" x14ac:dyDescent="0.25">
      <c r="A597" s="42" t="s">
        <v>8</v>
      </c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4"/>
      <c r="M597" s="45"/>
    </row>
    <row r="598" spans="1:13" outlineLevel="2" x14ac:dyDescent="0.25">
      <c r="A598" s="8" t="s">
        <v>335</v>
      </c>
      <c r="B598" s="13" t="s">
        <v>336</v>
      </c>
      <c r="C598" s="13" t="s">
        <v>1364</v>
      </c>
      <c r="D598" s="8" t="s">
        <v>3</v>
      </c>
      <c r="E598" s="9">
        <v>6.08</v>
      </c>
      <c r="F598" s="9">
        <f t="shared" ref="F598:F607" si="301">E598*1.2</f>
        <v>7.2959999999999994</v>
      </c>
      <c r="G598" s="9">
        <f t="shared" ref="G598:G607" si="302">ROUND(E598*$H$2,2)</f>
        <v>416.48</v>
      </c>
      <c r="H598" s="9">
        <f t="shared" ref="H598:H607" si="303">ROUND(G598*1.2,2)</f>
        <v>499.78</v>
      </c>
      <c r="I598" s="9">
        <f t="shared" ref="I598:I607" si="304">ROUND(G598*(100-$J$2)/100,2)</f>
        <v>416.48</v>
      </c>
      <c r="J598" s="9">
        <f t="shared" ref="J598:J607" si="305">ROUND(H598*(100-$J$2)/100,2)</f>
        <v>499.78</v>
      </c>
      <c r="K598" s="9"/>
      <c r="L598" s="27" t="str">
        <f t="shared" ref="L598:L607" si="306">IF(K598*I598=0,"",K598*I598)</f>
        <v/>
      </c>
      <c r="M598" s="28" t="str">
        <f t="shared" ref="M598:M607" si="307">IF(K598*J598=0,"",L598*1.2)</f>
        <v/>
      </c>
    </row>
    <row r="599" spans="1:13" outlineLevel="2" x14ac:dyDescent="0.25">
      <c r="A599" s="8" t="s">
        <v>345</v>
      </c>
      <c r="B599" s="8" t="s">
        <v>346</v>
      </c>
      <c r="C599" s="8" t="s">
        <v>1365</v>
      </c>
      <c r="D599" s="8" t="s">
        <v>3</v>
      </c>
      <c r="E599" s="9">
        <v>4.08</v>
      </c>
      <c r="F599" s="9">
        <f t="shared" si="301"/>
        <v>4.8959999999999999</v>
      </c>
      <c r="G599" s="9">
        <f t="shared" si="302"/>
        <v>279.48</v>
      </c>
      <c r="H599" s="9">
        <f t="shared" si="303"/>
        <v>335.38</v>
      </c>
      <c r="I599" s="9">
        <f t="shared" si="304"/>
        <v>279.48</v>
      </c>
      <c r="J599" s="9">
        <f t="shared" si="305"/>
        <v>335.38</v>
      </c>
      <c r="K599" s="9"/>
      <c r="L599" s="27" t="str">
        <f t="shared" si="306"/>
        <v/>
      </c>
      <c r="M599" s="28" t="str">
        <f t="shared" si="307"/>
        <v/>
      </c>
    </row>
    <row r="600" spans="1:13" outlineLevel="2" x14ac:dyDescent="0.25">
      <c r="A600" s="8" t="s">
        <v>1296</v>
      </c>
      <c r="B600" s="8" t="s">
        <v>1297</v>
      </c>
      <c r="C600" s="8" t="s">
        <v>1365</v>
      </c>
      <c r="D600" s="8" t="s">
        <v>3</v>
      </c>
      <c r="E600" s="9">
        <v>9.98</v>
      </c>
      <c r="F600" s="9">
        <f t="shared" si="301"/>
        <v>11.976000000000001</v>
      </c>
      <c r="G600" s="9">
        <f t="shared" si="302"/>
        <v>683.63</v>
      </c>
      <c r="H600" s="9">
        <f t="shared" si="303"/>
        <v>820.36</v>
      </c>
      <c r="I600" s="9">
        <f t="shared" si="304"/>
        <v>683.63</v>
      </c>
      <c r="J600" s="9">
        <f t="shared" si="305"/>
        <v>820.36</v>
      </c>
      <c r="K600" s="9"/>
      <c r="L600" s="27" t="str">
        <f t="shared" si="306"/>
        <v/>
      </c>
      <c r="M600" s="28" t="str">
        <f t="shared" si="307"/>
        <v/>
      </c>
    </row>
    <row r="601" spans="1:13" outlineLevel="2" x14ac:dyDescent="0.25">
      <c r="A601" s="8" t="s">
        <v>331</v>
      </c>
      <c r="B601" s="8" t="s">
        <v>332</v>
      </c>
      <c r="C601" s="8" t="s">
        <v>1364</v>
      </c>
      <c r="D601" s="8" t="s">
        <v>3</v>
      </c>
      <c r="E601" s="9">
        <v>11.97</v>
      </c>
      <c r="F601" s="9">
        <f t="shared" si="301"/>
        <v>14.364000000000001</v>
      </c>
      <c r="G601" s="9">
        <f t="shared" si="302"/>
        <v>819.95</v>
      </c>
      <c r="H601" s="9">
        <f t="shared" si="303"/>
        <v>983.94</v>
      </c>
      <c r="I601" s="9">
        <f t="shared" si="304"/>
        <v>819.95</v>
      </c>
      <c r="J601" s="9">
        <f t="shared" si="305"/>
        <v>983.94</v>
      </c>
      <c r="K601" s="9"/>
      <c r="L601" s="27" t="str">
        <f t="shared" si="306"/>
        <v/>
      </c>
      <c r="M601" s="28" t="str">
        <f t="shared" si="307"/>
        <v/>
      </c>
    </row>
    <row r="602" spans="1:13" outlineLevel="2" x14ac:dyDescent="0.25">
      <c r="A602" s="8" t="s">
        <v>337</v>
      </c>
      <c r="B602" s="13" t="s">
        <v>338</v>
      </c>
      <c r="C602" s="13" t="s">
        <v>1365</v>
      </c>
      <c r="D602" s="8" t="s">
        <v>3</v>
      </c>
      <c r="E602" s="9">
        <v>10.29</v>
      </c>
      <c r="F602" s="9">
        <f t="shared" si="301"/>
        <v>12.347999999999999</v>
      </c>
      <c r="G602" s="9">
        <f t="shared" si="302"/>
        <v>704.87</v>
      </c>
      <c r="H602" s="9">
        <f t="shared" si="303"/>
        <v>845.84</v>
      </c>
      <c r="I602" s="9">
        <f t="shared" si="304"/>
        <v>704.87</v>
      </c>
      <c r="J602" s="9">
        <f t="shared" si="305"/>
        <v>845.84</v>
      </c>
      <c r="K602" s="9"/>
      <c r="L602" s="27" t="str">
        <f t="shared" si="306"/>
        <v/>
      </c>
      <c r="M602" s="28" t="str">
        <f t="shared" si="307"/>
        <v/>
      </c>
    </row>
    <row r="603" spans="1:13" outlineLevel="2" x14ac:dyDescent="0.25">
      <c r="A603" s="8" t="s">
        <v>331</v>
      </c>
      <c r="B603" s="13" t="s">
        <v>332</v>
      </c>
      <c r="C603" s="13" t="s">
        <v>1364</v>
      </c>
      <c r="D603" s="8" t="s">
        <v>3</v>
      </c>
      <c r="E603" s="9">
        <v>11.97</v>
      </c>
      <c r="F603" s="9">
        <f t="shared" si="301"/>
        <v>14.364000000000001</v>
      </c>
      <c r="G603" s="9">
        <f t="shared" si="302"/>
        <v>819.95</v>
      </c>
      <c r="H603" s="9">
        <f t="shared" si="303"/>
        <v>983.94</v>
      </c>
      <c r="I603" s="9">
        <f t="shared" si="304"/>
        <v>819.95</v>
      </c>
      <c r="J603" s="9">
        <f t="shared" si="305"/>
        <v>983.94</v>
      </c>
      <c r="K603" s="9"/>
      <c r="L603" s="27" t="str">
        <f t="shared" si="306"/>
        <v/>
      </c>
      <c r="M603" s="28" t="str">
        <f t="shared" si="307"/>
        <v/>
      </c>
    </row>
    <row r="604" spans="1:13" outlineLevel="2" x14ac:dyDescent="0.25">
      <c r="A604" s="8" t="s">
        <v>339</v>
      </c>
      <c r="B604" s="13" t="s">
        <v>340</v>
      </c>
      <c r="C604" s="13" t="s">
        <v>1364</v>
      </c>
      <c r="D604" s="8" t="s">
        <v>3</v>
      </c>
      <c r="E604" s="9">
        <v>27.8</v>
      </c>
      <c r="F604" s="9">
        <f t="shared" si="301"/>
        <v>33.36</v>
      </c>
      <c r="G604" s="9">
        <f t="shared" si="302"/>
        <v>1904.3</v>
      </c>
      <c r="H604" s="9">
        <f t="shared" si="303"/>
        <v>2285.16</v>
      </c>
      <c r="I604" s="9">
        <f t="shared" si="304"/>
        <v>1904.3</v>
      </c>
      <c r="J604" s="9">
        <f t="shared" si="305"/>
        <v>2285.16</v>
      </c>
      <c r="K604" s="9"/>
      <c r="L604" s="27" t="str">
        <f t="shared" si="306"/>
        <v/>
      </c>
      <c r="M604" s="28" t="str">
        <f t="shared" si="307"/>
        <v/>
      </c>
    </row>
    <row r="605" spans="1:13" outlineLevel="2" x14ac:dyDescent="0.25">
      <c r="A605" s="8" t="s">
        <v>341</v>
      </c>
      <c r="B605" s="13" t="s">
        <v>342</v>
      </c>
      <c r="C605" s="13" t="s">
        <v>1364</v>
      </c>
      <c r="D605" s="8" t="s">
        <v>3</v>
      </c>
      <c r="E605" s="9">
        <v>18.05</v>
      </c>
      <c r="F605" s="9">
        <f t="shared" si="301"/>
        <v>21.66</v>
      </c>
      <c r="G605" s="9">
        <f t="shared" si="302"/>
        <v>1236.43</v>
      </c>
      <c r="H605" s="9">
        <f t="shared" si="303"/>
        <v>1483.72</v>
      </c>
      <c r="I605" s="9">
        <f t="shared" si="304"/>
        <v>1236.43</v>
      </c>
      <c r="J605" s="9">
        <f t="shared" si="305"/>
        <v>1483.72</v>
      </c>
      <c r="K605" s="9"/>
      <c r="L605" s="27" t="str">
        <f t="shared" si="306"/>
        <v/>
      </c>
      <c r="M605" s="28" t="str">
        <f t="shared" si="307"/>
        <v/>
      </c>
    </row>
    <row r="606" spans="1:13" outlineLevel="2" x14ac:dyDescent="0.25">
      <c r="A606" s="8" t="s">
        <v>333</v>
      </c>
      <c r="B606" s="13" t="s">
        <v>334</v>
      </c>
      <c r="C606" s="13" t="s">
        <v>1364</v>
      </c>
      <c r="D606" s="8" t="s">
        <v>3</v>
      </c>
      <c r="E606" s="9">
        <v>18.39</v>
      </c>
      <c r="F606" s="9">
        <f t="shared" si="301"/>
        <v>22.068000000000001</v>
      </c>
      <c r="G606" s="9">
        <f t="shared" si="302"/>
        <v>1259.72</v>
      </c>
      <c r="H606" s="9">
        <f t="shared" si="303"/>
        <v>1511.66</v>
      </c>
      <c r="I606" s="9">
        <f t="shared" si="304"/>
        <v>1259.72</v>
      </c>
      <c r="J606" s="9">
        <f t="shared" si="305"/>
        <v>1511.66</v>
      </c>
      <c r="K606" s="9"/>
      <c r="L606" s="27" t="str">
        <f t="shared" si="306"/>
        <v/>
      </c>
      <c r="M606" s="28" t="str">
        <f t="shared" si="307"/>
        <v/>
      </c>
    </row>
    <row r="607" spans="1:13" outlineLevel="2" x14ac:dyDescent="0.25">
      <c r="A607" s="8" t="s">
        <v>343</v>
      </c>
      <c r="B607" s="13" t="s">
        <v>344</v>
      </c>
      <c r="C607" s="13" t="s">
        <v>1364</v>
      </c>
      <c r="D607" s="8" t="s">
        <v>3</v>
      </c>
      <c r="E607" s="9">
        <v>14.1</v>
      </c>
      <c r="F607" s="9">
        <f t="shared" si="301"/>
        <v>16.919999999999998</v>
      </c>
      <c r="G607" s="9">
        <f t="shared" si="302"/>
        <v>965.85</v>
      </c>
      <c r="H607" s="9">
        <f t="shared" si="303"/>
        <v>1159.02</v>
      </c>
      <c r="I607" s="9">
        <f t="shared" si="304"/>
        <v>965.85</v>
      </c>
      <c r="J607" s="9">
        <f t="shared" si="305"/>
        <v>1159.02</v>
      </c>
      <c r="K607" s="9"/>
      <c r="L607" s="27" t="str">
        <f t="shared" si="306"/>
        <v/>
      </c>
      <c r="M607" s="28" t="str">
        <f t="shared" si="307"/>
        <v/>
      </c>
    </row>
    <row r="608" spans="1:13" x14ac:dyDescent="0.25">
      <c r="A608" s="42" t="s">
        <v>4</v>
      </c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4"/>
      <c r="M608" s="45"/>
    </row>
    <row r="609" spans="1:13" outlineLevel="1" x14ac:dyDescent="0.25">
      <c r="A609" s="42" t="s">
        <v>436</v>
      </c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4"/>
      <c r="M609" s="45"/>
    </row>
    <row r="610" spans="1:13" outlineLevel="2" x14ac:dyDescent="0.25">
      <c r="A610" s="8" t="s">
        <v>437</v>
      </c>
      <c r="B610" s="13" t="s">
        <v>438</v>
      </c>
      <c r="C610" s="13" t="s">
        <v>1364</v>
      </c>
      <c r="D610" s="8" t="s">
        <v>3</v>
      </c>
      <c r="E610" s="9">
        <v>1.45</v>
      </c>
      <c r="F610" s="9">
        <f t="shared" ref="F610:F611" si="308">E610*1.2</f>
        <v>1.74</v>
      </c>
      <c r="G610" s="9">
        <f t="shared" ref="G610:G611" si="309">ROUND(E610*$H$2,2)</f>
        <v>99.33</v>
      </c>
      <c r="H610" s="9">
        <f t="shared" ref="H610:H611" si="310">ROUND(G610*1.2,2)</f>
        <v>119.2</v>
      </c>
      <c r="I610" s="9">
        <f t="shared" ref="I610:I611" si="311">ROUND(G610*(100-$J$2)/100,2)</f>
        <v>99.33</v>
      </c>
      <c r="J610" s="9">
        <f t="shared" ref="J610:J611" si="312">ROUND(H610*(100-$J$2)/100,2)</f>
        <v>119.2</v>
      </c>
      <c r="K610" s="9"/>
      <c r="L610" s="27" t="str">
        <f t="shared" ref="L610:L611" si="313">IF(K610*I610=0,"",K610*I610)</f>
        <v/>
      </c>
      <c r="M610" s="28" t="str">
        <f t="shared" ref="M610:M611" si="314">IF(K610*J610=0,"",L610*1.2)</f>
        <v/>
      </c>
    </row>
    <row r="611" spans="1:13" outlineLevel="2" x14ac:dyDescent="0.25">
      <c r="A611" s="8" t="s">
        <v>439</v>
      </c>
      <c r="B611" s="13" t="s">
        <v>440</v>
      </c>
      <c r="C611" s="13" t="s">
        <v>1364</v>
      </c>
      <c r="D611" s="8" t="s">
        <v>3</v>
      </c>
      <c r="E611" s="9">
        <v>1.72</v>
      </c>
      <c r="F611" s="9">
        <f t="shared" si="308"/>
        <v>2.0640000000000001</v>
      </c>
      <c r="G611" s="9">
        <f t="shared" si="309"/>
        <v>117.82</v>
      </c>
      <c r="H611" s="9">
        <f t="shared" si="310"/>
        <v>141.38</v>
      </c>
      <c r="I611" s="9">
        <f t="shared" si="311"/>
        <v>117.82</v>
      </c>
      <c r="J611" s="9">
        <f t="shared" si="312"/>
        <v>141.38</v>
      </c>
      <c r="K611" s="9"/>
      <c r="L611" s="27" t="str">
        <f t="shared" si="313"/>
        <v/>
      </c>
      <c r="M611" s="28" t="str">
        <f t="shared" si="314"/>
        <v/>
      </c>
    </row>
    <row r="612" spans="1:13" outlineLevel="1" x14ac:dyDescent="0.25">
      <c r="A612" s="42" t="s">
        <v>441</v>
      </c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4"/>
      <c r="M612" s="45"/>
    </row>
    <row r="613" spans="1:13" outlineLevel="2" x14ac:dyDescent="0.25">
      <c r="A613" s="8" t="s">
        <v>442</v>
      </c>
      <c r="B613" s="13" t="s">
        <v>443</v>
      </c>
      <c r="C613" s="13" t="s">
        <v>1365</v>
      </c>
      <c r="D613" s="8" t="s">
        <v>3</v>
      </c>
      <c r="E613" s="9">
        <v>1.28</v>
      </c>
      <c r="F613" s="9">
        <f t="shared" ref="F613:F629" si="315">E613*1.2</f>
        <v>1.536</v>
      </c>
      <c r="G613" s="9">
        <f t="shared" ref="G613:G629" si="316">ROUND(E613*$H$2,2)</f>
        <v>87.68</v>
      </c>
      <c r="H613" s="9">
        <f t="shared" ref="H613:H629" si="317">ROUND(G613*1.2,2)</f>
        <v>105.22</v>
      </c>
      <c r="I613" s="9">
        <f t="shared" ref="I613:I629" si="318">ROUND(G613*(100-$J$2)/100,2)</f>
        <v>87.68</v>
      </c>
      <c r="J613" s="9">
        <f t="shared" ref="J613:J629" si="319">ROUND(H613*(100-$J$2)/100,2)</f>
        <v>105.22</v>
      </c>
      <c r="K613" s="9"/>
      <c r="L613" s="27" t="str">
        <f t="shared" ref="L613:L629" si="320">IF(K613*I613=0,"",K613*I613)</f>
        <v/>
      </c>
      <c r="M613" s="28" t="str">
        <f t="shared" ref="M613:M629" si="321">IF(K613*J613=0,"",L613*1.2)</f>
        <v/>
      </c>
    </row>
    <row r="614" spans="1:13" outlineLevel="2" x14ac:dyDescent="0.25">
      <c r="A614" s="8" t="s">
        <v>454</v>
      </c>
      <c r="B614" s="13" t="s">
        <v>455</v>
      </c>
      <c r="C614" s="13" t="s">
        <v>1365</v>
      </c>
      <c r="D614" s="8" t="s">
        <v>3</v>
      </c>
      <c r="E614" s="9">
        <v>1.57</v>
      </c>
      <c r="F614" s="9">
        <f t="shared" si="315"/>
        <v>1.8839999999999999</v>
      </c>
      <c r="G614" s="9">
        <f t="shared" si="316"/>
        <v>107.55</v>
      </c>
      <c r="H614" s="9">
        <f t="shared" si="317"/>
        <v>129.06</v>
      </c>
      <c r="I614" s="9">
        <f t="shared" si="318"/>
        <v>107.55</v>
      </c>
      <c r="J614" s="9">
        <f t="shared" si="319"/>
        <v>129.06</v>
      </c>
      <c r="K614" s="9"/>
      <c r="L614" s="27" t="str">
        <f t="shared" si="320"/>
        <v/>
      </c>
      <c r="M614" s="28" t="str">
        <f t="shared" si="321"/>
        <v/>
      </c>
    </row>
    <row r="615" spans="1:13" outlineLevel="2" x14ac:dyDescent="0.25">
      <c r="A615" s="8" t="s">
        <v>452</v>
      </c>
      <c r="B615" s="13" t="s">
        <v>453</v>
      </c>
      <c r="C615" s="13" t="s">
        <v>1365</v>
      </c>
      <c r="D615" s="8" t="s">
        <v>3</v>
      </c>
      <c r="E615" s="9">
        <v>1.88</v>
      </c>
      <c r="F615" s="9">
        <f t="shared" si="315"/>
        <v>2.2559999999999998</v>
      </c>
      <c r="G615" s="9">
        <f t="shared" si="316"/>
        <v>128.78</v>
      </c>
      <c r="H615" s="9">
        <f t="shared" si="317"/>
        <v>154.54</v>
      </c>
      <c r="I615" s="9">
        <f t="shared" si="318"/>
        <v>128.78</v>
      </c>
      <c r="J615" s="9">
        <f t="shared" si="319"/>
        <v>154.54</v>
      </c>
      <c r="K615" s="9"/>
      <c r="L615" s="27" t="str">
        <f t="shared" si="320"/>
        <v/>
      </c>
      <c r="M615" s="28" t="str">
        <f t="shared" si="321"/>
        <v/>
      </c>
    </row>
    <row r="616" spans="1:13" outlineLevel="2" x14ac:dyDescent="0.25">
      <c r="A616" s="8" t="s">
        <v>450</v>
      </c>
      <c r="B616" s="13" t="s">
        <v>450</v>
      </c>
      <c r="C616" s="13" t="s">
        <v>1364</v>
      </c>
      <c r="D616" s="8" t="s">
        <v>3</v>
      </c>
      <c r="E616" s="9">
        <v>7.37</v>
      </c>
      <c r="F616" s="9">
        <f t="shared" si="315"/>
        <v>8.8439999999999994</v>
      </c>
      <c r="G616" s="9">
        <f t="shared" si="316"/>
        <v>504.85</v>
      </c>
      <c r="H616" s="9">
        <f t="shared" si="317"/>
        <v>605.82000000000005</v>
      </c>
      <c r="I616" s="9">
        <f t="shared" si="318"/>
        <v>504.85</v>
      </c>
      <c r="J616" s="9">
        <f t="shared" si="319"/>
        <v>605.82000000000005</v>
      </c>
      <c r="K616" s="9"/>
      <c r="L616" s="27" t="str">
        <f t="shared" si="320"/>
        <v/>
      </c>
      <c r="M616" s="28" t="str">
        <f t="shared" si="321"/>
        <v/>
      </c>
    </row>
    <row r="617" spans="1:13" outlineLevel="2" x14ac:dyDescent="0.25">
      <c r="A617" s="8" t="s">
        <v>449</v>
      </c>
      <c r="B617" s="13" t="s">
        <v>449</v>
      </c>
      <c r="C617" s="13" t="s">
        <v>1364</v>
      </c>
      <c r="D617" s="8" t="s">
        <v>3</v>
      </c>
      <c r="E617" s="9">
        <v>11.52</v>
      </c>
      <c r="F617" s="9">
        <f t="shared" si="315"/>
        <v>13.824</v>
      </c>
      <c r="G617" s="9">
        <f t="shared" si="316"/>
        <v>789.12</v>
      </c>
      <c r="H617" s="9">
        <f t="shared" si="317"/>
        <v>946.94</v>
      </c>
      <c r="I617" s="9">
        <f t="shared" si="318"/>
        <v>789.12</v>
      </c>
      <c r="J617" s="9">
        <f t="shared" si="319"/>
        <v>946.94</v>
      </c>
      <c r="K617" s="9"/>
      <c r="L617" s="27" t="str">
        <f t="shared" si="320"/>
        <v/>
      </c>
      <c r="M617" s="28" t="str">
        <f t="shared" si="321"/>
        <v/>
      </c>
    </row>
    <row r="618" spans="1:13" outlineLevel="2" x14ac:dyDescent="0.25">
      <c r="A618" s="8" t="s">
        <v>448</v>
      </c>
      <c r="B618" s="13" t="s">
        <v>448</v>
      </c>
      <c r="C618" s="13" t="s">
        <v>1364</v>
      </c>
      <c r="D618" s="8" t="s">
        <v>3</v>
      </c>
      <c r="E618" s="9">
        <v>16.11</v>
      </c>
      <c r="F618" s="9">
        <f t="shared" si="315"/>
        <v>19.331999999999997</v>
      </c>
      <c r="G618" s="9">
        <f t="shared" si="316"/>
        <v>1103.54</v>
      </c>
      <c r="H618" s="9">
        <f t="shared" si="317"/>
        <v>1324.25</v>
      </c>
      <c r="I618" s="9">
        <f t="shared" si="318"/>
        <v>1103.54</v>
      </c>
      <c r="J618" s="9">
        <f t="shared" si="319"/>
        <v>1324.25</v>
      </c>
      <c r="K618" s="9"/>
      <c r="L618" s="27" t="str">
        <f t="shared" si="320"/>
        <v/>
      </c>
      <c r="M618" s="28" t="str">
        <f t="shared" si="321"/>
        <v/>
      </c>
    </row>
    <row r="619" spans="1:13" outlineLevel="2" x14ac:dyDescent="0.25">
      <c r="A619" s="8" t="s">
        <v>447</v>
      </c>
      <c r="B619" s="13" t="s">
        <v>447</v>
      </c>
      <c r="C619" s="13" t="s">
        <v>1364</v>
      </c>
      <c r="D619" s="8" t="s">
        <v>3</v>
      </c>
      <c r="E619" s="9">
        <v>24.45</v>
      </c>
      <c r="F619" s="9">
        <f t="shared" si="315"/>
        <v>29.339999999999996</v>
      </c>
      <c r="G619" s="9">
        <f t="shared" si="316"/>
        <v>1674.83</v>
      </c>
      <c r="H619" s="9">
        <f t="shared" si="317"/>
        <v>2009.8</v>
      </c>
      <c r="I619" s="9">
        <f t="shared" si="318"/>
        <v>1674.83</v>
      </c>
      <c r="J619" s="9">
        <f t="shared" si="319"/>
        <v>2009.8</v>
      </c>
      <c r="K619" s="9"/>
      <c r="L619" s="27" t="str">
        <f t="shared" si="320"/>
        <v/>
      </c>
      <c r="M619" s="28" t="str">
        <f t="shared" si="321"/>
        <v/>
      </c>
    </row>
    <row r="620" spans="1:13" outlineLevel="2" x14ac:dyDescent="0.25">
      <c r="A620" s="8" t="s">
        <v>446</v>
      </c>
      <c r="B620" s="13" t="s">
        <v>446</v>
      </c>
      <c r="C620" s="13" t="s">
        <v>1364</v>
      </c>
      <c r="D620" s="8" t="s">
        <v>3</v>
      </c>
      <c r="E620" s="9">
        <v>3.47</v>
      </c>
      <c r="F620" s="9">
        <f t="shared" si="315"/>
        <v>4.1639999999999997</v>
      </c>
      <c r="G620" s="9">
        <f t="shared" si="316"/>
        <v>237.7</v>
      </c>
      <c r="H620" s="9">
        <f t="shared" si="317"/>
        <v>285.24</v>
      </c>
      <c r="I620" s="9">
        <f t="shared" si="318"/>
        <v>237.7</v>
      </c>
      <c r="J620" s="9">
        <f t="shared" si="319"/>
        <v>285.24</v>
      </c>
      <c r="K620" s="9"/>
      <c r="L620" s="27" t="str">
        <f t="shared" si="320"/>
        <v/>
      </c>
      <c r="M620" s="28" t="str">
        <f t="shared" si="321"/>
        <v/>
      </c>
    </row>
    <row r="621" spans="1:13" outlineLevel="2" x14ac:dyDescent="0.25">
      <c r="A621" s="8" t="s">
        <v>445</v>
      </c>
      <c r="B621" s="13" t="s">
        <v>445</v>
      </c>
      <c r="C621" s="13" t="s">
        <v>1364</v>
      </c>
      <c r="D621" s="8" t="s">
        <v>3</v>
      </c>
      <c r="E621" s="9">
        <v>4.62</v>
      </c>
      <c r="F621" s="9">
        <f t="shared" si="315"/>
        <v>5.5439999999999996</v>
      </c>
      <c r="G621" s="9">
        <f t="shared" si="316"/>
        <v>316.47000000000003</v>
      </c>
      <c r="H621" s="9">
        <f t="shared" si="317"/>
        <v>379.76</v>
      </c>
      <c r="I621" s="9">
        <f t="shared" si="318"/>
        <v>316.47000000000003</v>
      </c>
      <c r="J621" s="9">
        <f t="shared" si="319"/>
        <v>379.76</v>
      </c>
      <c r="K621" s="9"/>
      <c r="L621" s="27" t="str">
        <f t="shared" si="320"/>
        <v/>
      </c>
      <c r="M621" s="28" t="str">
        <f t="shared" si="321"/>
        <v/>
      </c>
    </row>
    <row r="622" spans="1:13" outlineLevel="2" x14ac:dyDescent="0.25">
      <c r="A622" s="8" t="s">
        <v>444</v>
      </c>
      <c r="B622" s="13" t="s">
        <v>444</v>
      </c>
      <c r="C622" s="13" t="s">
        <v>1364</v>
      </c>
      <c r="D622" s="8" t="s">
        <v>3</v>
      </c>
      <c r="E622" s="9">
        <v>5.53</v>
      </c>
      <c r="F622" s="9">
        <f t="shared" si="315"/>
        <v>6.6360000000000001</v>
      </c>
      <c r="G622" s="9">
        <f t="shared" si="316"/>
        <v>378.81</v>
      </c>
      <c r="H622" s="9">
        <f t="shared" si="317"/>
        <v>454.57</v>
      </c>
      <c r="I622" s="9">
        <f t="shared" si="318"/>
        <v>378.81</v>
      </c>
      <c r="J622" s="9">
        <f t="shared" si="319"/>
        <v>454.57</v>
      </c>
      <c r="K622" s="9"/>
      <c r="L622" s="27" t="str">
        <f t="shared" si="320"/>
        <v/>
      </c>
      <c r="M622" s="28" t="str">
        <f t="shared" si="321"/>
        <v/>
      </c>
    </row>
    <row r="623" spans="1:13" outlineLevel="2" x14ac:dyDescent="0.25">
      <c r="A623" s="38" t="s">
        <v>451</v>
      </c>
      <c r="B623" s="41" t="s">
        <v>451</v>
      </c>
      <c r="C623" s="41" t="s">
        <v>1364</v>
      </c>
      <c r="D623" s="38" t="s">
        <v>3</v>
      </c>
      <c r="E623" s="39">
        <v>7.37</v>
      </c>
      <c r="F623" s="39">
        <f t="shared" si="315"/>
        <v>8.8439999999999994</v>
      </c>
      <c r="G623" s="39">
        <f t="shared" si="316"/>
        <v>504.85</v>
      </c>
      <c r="H623" s="39">
        <f t="shared" si="317"/>
        <v>605.82000000000005</v>
      </c>
      <c r="I623" s="39">
        <f t="shared" si="318"/>
        <v>504.85</v>
      </c>
      <c r="J623" s="39">
        <f t="shared" si="319"/>
        <v>605.82000000000005</v>
      </c>
      <c r="K623" s="39"/>
      <c r="L623" s="39" t="str">
        <f t="shared" si="320"/>
        <v/>
      </c>
      <c r="M623" s="40" t="str">
        <f t="shared" si="321"/>
        <v/>
      </c>
    </row>
    <row r="624" spans="1:13" outlineLevel="2" x14ac:dyDescent="0.25">
      <c r="A624" s="38" t="s">
        <v>456</v>
      </c>
      <c r="B624" s="41" t="s">
        <v>456</v>
      </c>
      <c r="C624" s="41" t="s">
        <v>1364</v>
      </c>
      <c r="D624" s="38" t="s">
        <v>3</v>
      </c>
      <c r="E624" s="39">
        <v>11.52</v>
      </c>
      <c r="F624" s="39">
        <f t="shared" si="315"/>
        <v>13.824</v>
      </c>
      <c r="G624" s="39">
        <f t="shared" si="316"/>
        <v>789.12</v>
      </c>
      <c r="H624" s="39">
        <f t="shared" si="317"/>
        <v>946.94</v>
      </c>
      <c r="I624" s="39">
        <f t="shared" si="318"/>
        <v>789.12</v>
      </c>
      <c r="J624" s="39">
        <f t="shared" si="319"/>
        <v>946.94</v>
      </c>
      <c r="K624" s="39"/>
      <c r="L624" s="39" t="str">
        <f t="shared" si="320"/>
        <v/>
      </c>
      <c r="M624" s="40" t="str">
        <f t="shared" si="321"/>
        <v/>
      </c>
    </row>
    <row r="625" spans="1:13" outlineLevel="2" x14ac:dyDescent="0.25">
      <c r="A625" s="38" t="s">
        <v>460</v>
      </c>
      <c r="B625" s="41" t="s">
        <v>460</v>
      </c>
      <c r="C625" s="41" t="s">
        <v>1364</v>
      </c>
      <c r="D625" s="38" t="s">
        <v>3</v>
      </c>
      <c r="E625" s="39">
        <v>16.11</v>
      </c>
      <c r="F625" s="39">
        <f t="shared" si="315"/>
        <v>19.331999999999997</v>
      </c>
      <c r="G625" s="39">
        <f t="shared" si="316"/>
        <v>1103.54</v>
      </c>
      <c r="H625" s="39">
        <f t="shared" si="317"/>
        <v>1324.25</v>
      </c>
      <c r="I625" s="39">
        <f t="shared" si="318"/>
        <v>1103.54</v>
      </c>
      <c r="J625" s="39">
        <f t="shared" si="319"/>
        <v>1324.25</v>
      </c>
      <c r="K625" s="39"/>
      <c r="L625" s="39" t="str">
        <f t="shared" si="320"/>
        <v/>
      </c>
      <c r="M625" s="40" t="str">
        <f t="shared" si="321"/>
        <v/>
      </c>
    </row>
    <row r="626" spans="1:13" outlineLevel="2" x14ac:dyDescent="0.25">
      <c r="A626" s="38" t="s">
        <v>458</v>
      </c>
      <c r="B626" s="41" t="s">
        <v>458</v>
      </c>
      <c r="C626" s="41" t="s">
        <v>1364</v>
      </c>
      <c r="D626" s="38" t="s">
        <v>3</v>
      </c>
      <c r="E626" s="39">
        <v>24.45</v>
      </c>
      <c r="F626" s="39">
        <f t="shared" si="315"/>
        <v>29.339999999999996</v>
      </c>
      <c r="G626" s="39">
        <f t="shared" si="316"/>
        <v>1674.83</v>
      </c>
      <c r="H626" s="39">
        <f t="shared" si="317"/>
        <v>2009.8</v>
      </c>
      <c r="I626" s="39">
        <f t="shared" si="318"/>
        <v>1674.83</v>
      </c>
      <c r="J626" s="39">
        <f t="shared" si="319"/>
        <v>2009.8</v>
      </c>
      <c r="K626" s="39"/>
      <c r="L626" s="39" t="str">
        <f t="shared" si="320"/>
        <v/>
      </c>
      <c r="M626" s="40" t="str">
        <f t="shared" si="321"/>
        <v/>
      </c>
    </row>
    <row r="627" spans="1:13" outlineLevel="2" x14ac:dyDescent="0.25">
      <c r="A627" s="38" t="s">
        <v>457</v>
      </c>
      <c r="B627" s="41" t="s">
        <v>457</v>
      </c>
      <c r="C627" s="41" t="s">
        <v>1364</v>
      </c>
      <c r="D627" s="38" t="s">
        <v>3</v>
      </c>
      <c r="E627" s="39">
        <v>3.99</v>
      </c>
      <c r="F627" s="39">
        <f t="shared" si="315"/>
        <v>4.7880000000000003</v>
      </c>
      <c r="G627" s="39">
        <f t="shared" si="316"/>
        <v>273.32</v>
      </c>
      <c r="H627" s="39">
        <f t="shared" si="317"/>
        <v>327.98</v>
      </c>
      <c r="I627" s="39">
        <f t="shared" si="318"/>
        <v>273.32</v>
      </c>
      <c r="J627" s="39">
        <f t="shared" si="319"/>
        <v>327.98</v>
      </c>
      <c r="K627" s="39"/>
      <c r="L627" s="39" t="str">
        <f t="shared" si="320"/>
        <v/>
      </c>
      <c r="M627" s="40" t="str">
        <f t="shared" si="321"/>
        <v/>
      </c>
    </row>
    <row r="628" spans="1:13" outlineLevel="2" x14ac:dyDescent="0.25">
      <c r="A628" s="38" t="s">
        <v>461</v>
      </c>
      <c r="B628" s="41" t="s">
        <v>461</v>
      </c>
      <c r="C628" s="41" t="s">
        <v>1364</v>
      </c>
      <c r="D628" s="38" t="s">
        <v>3</v>
      </c>
      <c r="E628" s="39">
        <v>4.62</v>
      </c>
      <c r="F628" s="39">
        <f t="shared" si="315"/>
        <v>5.5439999999999996</v>
      </c>
      <c r="G628" s="39">
        <f t="shared" si="316"/>
        <v>316.47000000000003</v>
      </c>
      <c r="H628" s="39">
        <f t="shared" si="317"/>
        <v>379.76</v>
      </c>
      <c r="I628" s="39">
        <f t="shared" si="318"/>
        <v>316.47000000000003</v>
      </c>
      <c r="J628" s="39">
        <f t="shared" si="319"/>
        <v>379.76</v>
      </c>
      <c r="K628" s="39"/>
      <c r="L628" s="39" t="str">
        <f t="shared" si="320"/>
        <v/>
      </c>
      <c r="M628" s="40" t="str">
        <f t="shared" si="321"/>
        <v/>
      </c>
    </row>
    <row r="629" spans="1:13" outlineLevel="2" x14ac:dyDescent="0.25">
      <c r="A629" s="38" t="s">
        <v>459</v>
      </c>
      <c r="B629" s="41" t="s">
        <v>459</v>
      </c>
      <c r="C629" s="41" t="s">
        <v>1364</v>
      </c>
      <c r="D629" s="38" t="s">
        <v>3</v>
      </c>
      <c r="E629" s="39">
        <v>5.53</v>
      </c>
      <c r="F629" s="39">
        <f t="shared" si="315"/>
        <v>6.6360000000000001</v>
      </c>
      <c r="G629" s="39">
        <f t="shared" si="316"/>
        <v>378.81</v>
      </c>
      <c r="H629" s="39">
        <f t="shared" si="317"/>
        <v>454.57</v>
      </c>
      <c r="I629" s="39">
        <f t="shared" si="318"/>
        <v>378.81</v>
      </c>
      <c r="J629" s="39">
        <f t="shared" si="319"/>
        <v>454.57</v>
      </c>
      <c r="K629" s="39"/>
      <c r="L629" s="39" t="str">
        <f t="shared" si="320"/>
        <v/>
      </c>
      <c r="M629" s="40" t="str">
        <f t="shared" si="321"/>
        <v/>
      </c>
    </row>
    <row r="630" spans="1:13" x14ac:dyDescent="0.25">
      <c r="A630" s="42" t="s">
        <v>16</v>
      </c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4"/>
      <c r="M630" s="45"/>
    </row>
    <row r="631" spans="1:13" outlineLevel="1" x14ac:dyDescent="0.25">
      <c r="A631" s="42" t="s">
        <v>1084</v>
      </c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4"/>
      <c r="M631" s="45"/>
    </row>
    <row r="632" spans="1:13" ht="24.75" outlineLevel="2" x14ac:dyDescent="0.25">
      <c r="A632" s="8" t="s">
        <v>766</v>
      </c>
      <c r="B632" s="13" t="s">
        <v>767</v>
      </c>
      <c r="C632" s="13" t="s">
        <v>1364</v>
      </c>
      <c r="D632" s="8" t="s">
        <v>3</v>
      </c>
      <c r="E632" s="9">
        <v>5.66</v>
      </c>
      <c r="F632" s="9">
        <f t="shared" ref="F632:F633" si="322">E632*1.2</f>
        <v>6.7919999999999998</v>
      </c>
      <c r="G632" s="9">
        <f t="shared" ref="G632:G633" si="323">ROUND(E632*$H$2,2)</f>
        <v>387.71</v>
      </c>
      <c r="H632" s="9">
        <f t="shared" ref="H632:H633" si="324">ROUND(G632*1.2,2)</f>
        <v>465.25</v>
      </c>
      <c r="I632" s="9">
        <f t="shared" ref="I632:I633" si="325">ROUND(G632*(100-$J$2)/100,2)</f>
        <v>387.71</v>
      </c>
      <c r="J632" s="9">
        <f t="shared" ref="J632:J633" si="326">ROUND(H632*(100-$J$2)/100,2)</f>
        <v>465.25</v>
      </c>
      <c r="K632" s="9"/>
      <c r="L632" s="27" t="str">
        <f t="shared" ref="L632:L633" si="327">IF(K632*I632=0,"",K632*I632)</f>
        <v/>
      </c>
      <c r="M632" s="28" t="str">
        <f t="shared" ref="M632:M633" si="328">IF(K632*J632=0,"",L632*1.2)</f>
        <v/>
      </c>
    </row>
    <row r="633" spans="1:13" ht="24.75" outlineLevel="2" x14ac:dyDescent="0.25">
      <c r="A633" s="8" t="s">
        <v>1110</v>
      </c>
      <c r="B633" s="13" t="s">
        <v>1111</v>
      </c>
      <c r="C633" s="13" t="s">
        <v>1364</v>
      </c>
      <c r="D633" s="8" t="s">
        <v>3</v>
      </c>
      <c r="E633" s="9">
        <v>3.8</v>
      </c>
      <c r="F633" s="9">
        <f t="shared" si="322"/>
        <v>4.5599999999999996</v>
      </c>
      <c r="G633" s="9">
        <f t="shared" si="323"/>
        <v>260.3</v>
      </c>
      <c r="H633" s="9">
        <f t="shared" si="324"/>
        <v>312.36</v>
      </c>
      <c r="I633" s="9">
        <f t="shared" si="325"/>
        <v>260.3</v>
      </c>
      <c r="J633" s="9">
        <f t="shared" si="326"/>
        <v>312.36</v>
      </c>
      <c r="K633" s="9"/>
      <c r="L633" s="27" t="str">
        <f t="shared" si="327"/>
        <v/>
      </c>
      <c r="M633" s="28" t="str">
        <f t="shared" si="328"/>
        <v/>
      </c>
    </row>
    <row r="634" spans="1:13" outlineLevel="1" x14ac:dyDescent="0.25">
      <c r="A634" s="42" t="s">
        <v>1083</v>
      </c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4"/>
      <c r="M634" s="45"/>
    </row>
    <row r="635" spans="1:13" outlineLevel="2" x14ac:dyDescent="0.25">
      <c r="A635" s="8" t="s">
        <v>760</v>
      </c>
      <c r="B635" s="13" t="s">
        <v>761</v>
      </c>
      <c r="C635" s="13" t="s">
        <v>1365</v>
      </c>
      <c r="D635" s="8" t="s">
        <v>3</v>
      </c>
      <c r="E635" s="9">
        <v>2.73</v>
      </c>
      <c r="F635" s="9">
        <f t="shared" ref="F635:F640" si="329">E635*1.2</f>
        <v>3.2759999999999998</v>
      </c>
      <c r="G635" s="9">
        <f t="shared" ref="G635:G640" si="330">ROUND(E635*$H$2,2)</f>
        <v>187.01</v>
      </c>
      <c r="H635" s="9">
        <f t="shared" ref="H635:H640" si="331">ROUND(G635*1.2,2)</f>
        <v>224.41</v>
      </c>
      <c r="I635" s="9">
        <f t="shared" ref="I635:I640" si="332">ROUND(G635*(100-$J$2)/100,2)</f>
        <v>187.01</v>
      </c>
      <c r="J635" s="9">
        <f t="shared" ref="J635:J640" si="333">ROUND(H635*(100-$J$2)/100,2)</f>
        <v>224.41</v>
      </c>
      <c r="K635" s="9"/>
      <c r="L635" s="27" t="str">
        <f t="shared" ref="L635:L640" si="334">IF(K635*I635=0,"",K635*I635)</f>
        <v/>
      </c>
      <c r="M635" s="28" t="str">
        <f t="shared" ref="M635:M640" si="335">IF(K635*J635=0,"",L635*1.2)</f>
        <v/>
      </c>
    </row>
    <row r="636" spans="1:13" outlineLevel="2" x14ac:dyDescent="0.25">
      <c r="A636" s="8" t="s">
        <v>357</v>
      </c>
      <c r="B636" s="13" t="s">
        <v>358</v>
      </c>
      <c r="C636" s="13" t="s">
        <v>1364</v>
      </c>
      <c r="D636" s="8" t="s">
        <v>3</v>
      </c>
      <c r="E636" s="9">
        <v>2.1800000000000002</v>
      </c>
      <c r="F636" s="9">
        <f t="shared" si="329"/>
        <v>2.6160000000000001</v>
      </c>
      <c r="G636" s="9">
        <f t="shared" si="330"/>
        <v>149.33000000000001</v>
      </c>
      <c r="H636" s="9">
        <f t="shared" si="331"/>
        <v>179.2</v>
      </c>
      <c r="I636" s="9">
        <f t="shared" si="332"/>
        <v>149.33000000000001</v>
      </c>
      <c r="J636" s="9">
        <f t="shared" si="333"/>
        <v>179.2</v>
      </c>
      <c r="K636" s="9"/>
      <c r="L636" s="27" t="str">
        <f t="shared" si="334"/>
        <v/>
      </c>
      <c r="M636" s="28" t="str">
        <f t="shared" si="335"/>
        <v/>
      </c>
    </row>
    <row r="637" spans="1:13" outlineLevel="2" x14ac:dyDescent="0.25">
      <c r="A637" s="8" t="s">
        <v>368</v>
      </c>
      <c r="B637" s="13" t="s">
        <v>1095</v>
      </c>
      <c r="C637" s="13" t="s">
        <v>1364</v>
      </c>
      <c r="D637" s="8" t="s">
        <v>3</v>
      </c>
      <c r="E637" s="9">
        <v>4.55</v>
      </c>
      <c r="F637" s="9">
        <f t="shared" si="329"/>
        <v>5.46</v>
      </c>
      <c r="G637" s="9">
        <f t="shared" si="330"/>
        <v>311.68</v>
      </c>
      <c r="H637" s="9">
        <f t="shared" si="331"/>
        <v>374.02</v>
      </c>
      <c r="I637" s="9">
        <f t="shared" si="332"/>
        <v>311.68</v>
      </c>
      <c r="J637" s="9">
        <f t="shared" si="333"/>
        <v>374.02</v>
      </c>
      <c r="K637" s="9"/>
      <c r="L637" s="27" t="str">
        <f t="shared" si="334"/>
        <v/>
      </c>
      <c r="M637" s="28" t="str">
        <f t="shared" si="335"/>
        <v/>
      </c>
    </row>
    <row r="638" spans="1:13" outlineLevel="2" x14ac:dyDescent="0.25">
      <c r="A638" s="8" t="s">
        <v>361</v>
      </c>
      <c r="B638" s="13" t="s">
        <v>1096</v>
      </c>
      <c r="C638" s="13" t="s">
        <v>1364</v>
      </c>
      <c r="D638" s="8" t="s">
        <v>3</v>
      </c>
      <c r="E638" s="9">
        <v>4.7300000000000004</v>
      </c>
      <c r="F638" s="9">
        <f t="shared" si="329"/>
        <v>5.6760000000000002</v>
      </c>
      <c r="G638" s="9">
        <f t="shared" si="330"/>
        <v>324.01</v>
      </c>
      <c r="H638" s="9">
        <f t="shared" si="331"/>
        <v>388.81</v>
      </c>
      <c r="I638" s="9">
        <f t="shared" si="332"/>
        <v>324.01</v>
      </c>
      <c r="J638" s="9">
        <f t="shared" si="333"/>
        <v>388.81</v>
      </c>
      <c r="K638" s="9"/>
      <c r="L638" s="27" t="str">
        <f t="shared" si="334"/>
        <v/>
      </c>
      <c r="M638" s="28" t="str">
        <f t="shared" si="335"/>
        <v/>
      </c>
    </row>
    <row r="639" spans="1:13" outlineLevel="2" x14ac:dyDescent="0.25">
      <c r="A639" s="8" t="s">
        <v>355</v>
      </c>
      <c r="B639" s="13" t="s">
        <v>356</v>
      </c>
      <c r="C639" s="13" t="s">
        <v>1364</v>
      </c>
      <c r="D639" s="8" t="s">
        <v>3</v>
      </c>
      <c r="E639" s="9">
        <v>1.94</v>
      </c>
      <c r="F639" s="9">
        <f t="shared" si="329"/>
        <v>2.3279999999999998</v>
      </c>
      <c r="G639" s="9">
        <f t="shared" si="330"/>
        <v>132.88999999999999</v>
      </c>
      <c r="H639" s="9">
        <f t="shared" si="331"/>
        <v>159.47</v>
      </c>
      <c r="I639" s="9">
        <f t="shared" si="332"/>
        <v>132.88999999999999</v>
      </c>
      <c r="J639" s="9">
        <f t="shared" si="333"/>
        <v>159.47</v>
      </c>
      <c r="K639" s="9"/>
      <c r="L639" s="27" t="str">
        <f t="shared" si="334"/>
        <v/>
      </c>
      <c r="M639" s="28" t="str">
        <f t="shared" si="335"/>
        <v/>
      </c>
    </row>
    <row r="640" spans="1:13" outlineLevel="2" x14ac:dyDescent="0.25">
      <c r="A640" s="8" t="s">
        <v>353</v>
      </c>
      <c r="B640" s="13" t="s">
        <v>354</v>
      </c>
      <c r="C640" s="13" t="s">
        <v>1364</v>
      </c>
      <c r="D640" s="8" t="s">
        <v>3</v>
      </c>
      <c r="E640" s="9">
        <v>0.99</v>
      </c>
      <c r="F640" s="9">
        <f t="shared" si="329"/>
        <v>1.1879999999999999</v>
      </c>
      <c r="G640" s="9">
        <f t="shared" si="330"/>
        <v>67.819999999999993</v>
      </c>
      <c r="H640" s="9">
        <f t="shared" si="331"/>
        <v>81.38</v>
      </c>
      <c r="I640" s="9">
        <f t="shared" si="332"/>
        <v>67.819999999999993</v>
      </c>
      <c r="J640" s="9">
        <f t="shared" si="333"/>
        <v>81.38</v>
      </c>
      <c r="K640" s="9"/>
      <c r="L640" s="27" t="str">
        <f t="shared" si="334"/>
        <v/>
      </c>
      <c r="M640" s="28" t="str">
        <f t="shared" si="335"/>
        <v/>
      </c>
    </row>
    <row r="641" spans="1:13" x14ac:dyDescent="0.25">
      <c r="A641" s="42" t="s">
        <v>18</v>
      </c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4"/>
      <c r="M641" s="45"/>
    </row>
    <row r="642" spans="1:13" outlineLevel="1" x14ac:dyDescent="0.25">
      <c r="A642" s="42" t="s">
        <v>19</v>
      </c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4"/>
      <c r="M642" s="45"/>
    </row>
    <row r="643" spans="1:13" outlineLevel="2" x14ac:dyDescent="0.25">
      <c r="A643" s="8" t="s">
        <v>909</v>
      </c>
      <c r="B643" s="13" t="s">
        <v>910</v>
      </c>
      <c r="C643" s="13" t="s">
        <v>1364</v>
      </c>
      <c r="D643" s="8" t="s">
        <v>3</v>
      </c>
      <c r="E643" s="9">
        <v>0.16</v>
      </c>
      <c r="F643" s="9">
        <f t="shared" ref="F643:F645" si="336">E643*1.2</f>
        <v>0.192</v>
      </c>
      <c r="G643" s="9">
        <f t="shared" ref="G643:G645" si="337">ROUND(E643*$H$2,2)</f>
        <v>10.96</v>
      </c>
      <c r="H643" s="9">
        <f t="shared" ref="H643:H645" si="338">ROUND(G643*1.2,2)</f>
        <v>13.15</v>
      </c>
      <c r="I643" s="9">
        <f t="shared" ref="I643:I645" si="339">ROUND(G643*(100-$J$2)/100,2)</f>
        <v>10.96</v>
      </c>
      <c r="J643" s="9">
        <f t="shared" ref="J643:J645" si="340">ROUND(H643*(100-$J$2)/100,2)</f>
        <v>13.15</v>
      </c>
      <c r="K643" s="9"/>
      <c r="L643" s="27" t="str">
        <f t="shared" ref="L643:L645" si="341">IF(K643*I643=0,"",K643*I643)</f>
        <v/>
      </c>
      <c r="M643" s="28" t="str">
        <f t="shared" ref="M643:M645" si="342">IF(K643*J643=0,"",L643*1.2)</f>
        <v/>
      </c>
    </row>
    <row r="644" spans="1:13" outlineLevel="2" x14ac:dyDescent="0.25">
      <c r="A644" s="8" t="s">
        <v>913</v>
      </c>
      <c r="B644" s="13" t="s">
        <v>914</v>
      </c>
      <c r="C644" s="13" t="s">
        <v>1364</v>
      </c>
      <c r="D644" s="8" t="s">
        <v>3</v>
      </c>
      <c r="E644" s="9">
        <v>0.53</v>
      </c>
      <c r="F644" s="9">
        <f t="shared" si="336"/>
        <v>0.63600000000000001</v>
      </c>
      <c r="G644" s="9">
        <f t="shared" si="337"/>
        <v>36.31</v>
      </c>
      <c r="H644" s="9">
        <f t="shared" si="338"/>
        <v>43.57</v>
      </c>
      <c r="I644" s="9">
        <f t="shared" si="339"/>
        <v>36.31</v>
      </c>
      <c r="J644" s="9">
        <f t="shared" si="340"/>
        <v>43.57</v>
      </c>
      <c r="K644" s="9"/>
      <c r="L644" s="27" t="str">
        <f t="shared" si="341"/>
        <v/>
      </c>
      <c r="M644" s="28" t="str">
        <f t="shared" si="342"/>
        <v/>
      </c>
    </row>
    <row r="645" spans="1:13" outlineLevel="2" x14ac:dyDescent="0.25">
      <c r="A645" s="8" t="s">
        <v>911</v>
      </c>
      <c r="B645" s="13" t="s">
        <v>912</v>
      </c>
      <c r="C645" s="13" t="s">
        <v>1364</v>
      </c>
      <c r="D645" s="8" t="s">
        <v>3</v>
      </c>
      <c r="E645" s="9">
        <v>0.53</v>
      </c>
      <c r="F645" s="9">
        <f t="shared" si="336"/>
        <v>0.63600000000000001</v>
      </c>
      <c r="G645" s="9">
        <f t="shared" si="337"/>
        <v>36.31</v>
      </c>
      <c r="H645" s="9">
        <f t="shared" si="338"/>
        <v>43.57</v>
      </c>
      <c r="I645" s="9">
        <f t="shared" si="339"/>
        <v>36.31</v>
      </c>
      <c r="J645" s="9">
        <f t="shared" si="340"/>
        <v>43.57</v>
      </c>
      <c r="K645" s="9"/>
      <c r="L645" s="27" t="str">
        <f t="shared" si="341"/>
        <v/>
      </c>
      <c r="M645" s="28" t="str">
        <f t="shared" si="342"/>
        <v/>
      </c>
    </row>
    <row r="646" spans="1:13" outlineLevel="1" x14ac:dyDescent="0.25">
      <c r="A646" s="42" t="s">
        <v>20</v>
      </c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4"/>
      <c r="M646" s="45"/>
    </row>
    <row r="647" spans="1:13" outlineLevel="2" x14ac:dyDescent="0.25">
      <c r="A647" s="8" t="s">
        <v>933</v>
      </c>
      <c r="B647" s="13" t="s">
        <v>934</v>
      </c>
      <c r="C647" s="13" t="s">
        <v>1364</v>
      </c>
      <c r="D647" s="8" t="s">
        <v>3</v>
      </c>
      <c r="E647" s="9">
        <v>3.35</v>
      </c>
      <c r="F647" s="9">
        <f t="shared" ref="F647:F658" si="343">E647*1.2</f>
        <v>4.0199999999999996</v>
      </c>
      <c r="G647" s="9">
        <f t="shared" ref="G647:G658" si="344">ROUND(E647*$H$2,2)</f>
        <v>229.48</v>
      </c>
      <c r="H647" s="9">
        <f t="shared" ref="H647:H658" si="345">ROUND(G647*1.2,2)</f>
        <v>275.38</v>
      </c>
      <c r="I647" s="9">
        <f t="shared" ref="I647:I658" si="346">ROUND(G647*(100-$J$2)/100,2)</f>
        <v>229.48</v>
      </c>
      <c r="J647" s="9">
        <f t="shared" ref="J647:J658" si="347">ROUND(H647*(100-$J$2)/100,2)</f>
        <v>275.38</v>
      </c>
      <c r="K647" s="9"/>
      <c r="L647" s="27" t="str">
        <f t="shared" ref="L647:L658" si="348">IF(K647*I647=0,"",K647*I647)</f>
        <v/>
      </c>
      <c r="M647" s="28" t="str">
        <f t="shared" ref="M647:M658" si="349">IF(K647*J647=0,"",L647*1.2)</f>
        <v/>
      </c>
    </row>
    <row r="648" spans="1:13" outlineLevel="2" x14ac:dyDescent="0.25">
      <c r="A648" s="8" t="s">
        <v>929</v>
      </c>
      <c r="B648" s="13" t="s">
        <v>930</v>
      </c>
      <c r="C648" s="13" t="s">
        <v>1364</v>
      </c>
      <c r="D648" s="8" t="s">
        <v>3</v>
      </c>
      <c r="E648" s="9">
        <v>3.35</v>
      </c>
      <c r="F648" s="9">
        <f t="shared" si="343"/>
        <v>4.0199999999999996</v>
      </c>
      <c r="G648" s="9">
        <f t="shared" si="344"/>
        <v>229.48</v>
      </c>
      <c r="H648" s="9">
        <f t="shared" si="345"/>
        <v>275.38</v>
      </c>
      <c r="I648" s="9">
        <f t="shared" si="346"/>
        <v>229.48</v>
      </c>
      <c r="J648" s="9">
        <f t="shared" si="347"/>
        <v>275.38</v>
      </c>
      <c r="K648" s="9"/>
      <c r="L648" s="27" t="str">
        <f t="shared" si="348"/>
        <v/>
      </c>
      <c r="M648" s="28" t="str">
        <f t="shared" si="349"/>
        <v/>
      </c>
    </row>
    <row r="649" spans="1:13" outlineLevel="2" x14ac:dyDescent="0.25">
      <c r="A649" s="8" t="s">
        <v>931</v>
      </c>
      <c r="B649" s="13" t="s">
        <v>932</v>
      </c>
      <c r="C649" s="13" t="s">
        <v>1364</v>
      </c>
      <c r="D649" s="8" t="s">
        <v>3</v>
      </c>
      <c r="E649" s="9">
        <v>3.63</v>
      </c>
      <c r="F649" s="9">
        <f t="shared" si="343"/>
        <v>4.3559999999999999</v>
      </c>
      <c r="G649" s="9">
        <f t="shared" si="344"/>
        <v>248.66</v>
      </c>
      <c r="H649" s="9">
        <f t="shared" si="345"/>
        <v>298.39</v>
      </c>
      <c r="I649" s="9">
        <f t="shared" si="346"/>
        <v>248.66</v>
      </c>
      <c r="J649" s="9">
        <f t="shared" si="347"/>
        <v>298.39</v>
      </c>
      <c r="K649" s="9"/>
      <c r="L649" s="27" t="str">
        <f t="shared" si="348"/>
        <v/>
      </c>
      <c r="M649" s="28" t="str">
        <f t="shared" si="349"/>
        <v/>
      </c>
    </row>
    <row r="650" spans="1:13" outlineLevel="2" x14ac:dyDescent="0.25">
      <c r="A650" s="8" t="s">
        <v>937</v>
      </c>
      <c r="B650" s="13" t="s">
        <v>938</v>
      </c>
      <c r="C650" s="13" t="s">
        <v>1364</v>
      </c>
      <c r="D650" s="8" t="s">
        <v>3</v>
      </c>
      <c r="E650" s="9">
        <v>3.43</v>
      </c>
      <c r="F650" s="9">
        <f t="shared" si="343"/>
        <v>4.1159999999999997</v>
      </c>
      <c r="G650" s="9">
        <f t="shared" si="344"/>
        <v>234.96</v>
      </c>
      <c r="H650" s="9">
        <f t="shared" si="345"/>
        <v>281.95</v>
      </c>
      <c r="I650" s="9">
        <f t="shared" si="346"/>
        <v>234.96</v>
      </c>
      <c r="J650" s="9">
        <f t="shared" si="347"/>
        <v>281.95</v>
      </c>
      <c r="K650" s="9"/>
      <c r="L650" s="27" t="str">
        <f t="shared" si="348"/>
        <v/>
      </c>
      <c r="M650" s="28" t="str">
        <f t="shared" si="349"/>
        <v/>
      </c>
    </row>
    <row r="651" spans="1:13" ht="24.75" outlineLevel="2" x14ac:dyDescent="0.25">
      <c r="A651" s="8" t="s">
        <v>923</v>
      </c>
      <c r="B651" s="13" t="s">
        <v>924</v>
      </c>
      <c r="C651" s="13" t="s">
        <v>1364</v>
      </c>
      <c r="D651" s="8" t="s">
        <v>3</v>
      </c>
      <c r="E651" s="9">
        <v>2.34</v>
      </c>
      <c r="F651" s="9">
        <f t="shared" si="343"/>
        <v>2.8079999999999998</v>
      </c>
      <c r="G651" s="9">
        <f t="shared" si="344"/>
        <v>160.29</v>
      </c>
      <c r="H651" s="9">
        <f t="shared" si="345"/>
        <v>192.35</v>
      </c>
      <c r="I651" s="9">
        <f t="shared" si="346"/>
        <v>160.29</v>
      </c>
      <c r="J651" s="9">
        <f t="shared" si="347"/>
        <v>192.35</v>
      </c>
      <c r="K651" s="9"/>
      <c r="L651" s="27" t="str">
        <f t="shared" si="348"/>
        <v/>
      </c>
      <c r="M651" s="28" t="str">
        <f t="shared" si="349"/>
        <v/>
      </c>
    </row>
    <row r="652" spans="1:13" outlineLevel="2" x14ac:dyDescent="0.25">
      <c r="A652" s="8" t="s">
        <v>921</v>
      </c>
      <c r="B652" s="13" t="s">
        <v>922</v>
      </c>
      <c r="C652" s="13" t="s">
        <v>1364</v>
      </c>
      <c r="D652" s="8" t="s">
        <v>3</v>
      </c>
      <c r="E652" s="9">
        <v>1.58</v>
      </c>
      <c r="F652" s="9">
        <f t="shared" si="343"/>
        <v>1.8959999999999999</v>
      </c>
      <c r="G652" s="9">
        <f t="shared" si="344"/>
        <v>108.23</v>
      </c>
      <c r="H652" s="9">
        <f t="shared" si="345"/>
        <v>129.88</v>
      </c>
      <c r="I652" s="9">
        <f t="shared" si="346"/>
        <v>108.23</v>
      </c>
      <c r="J652" s="9">
        <f t="shared" si="347"/>
        <v>129.88</v>
      </c>
      <c r="K652" s="9"/>
      <c r="L652" s="27" t="str">
        <f t="shared" si="348"/>
        <v/>
      </c>
      <c r="M652" s="28" t="str">
        <f t="shared" si="349"/>
        <v/>
      </c>
    </row>
    <row r="653" spans="1:13" outlineLevel="2" x14ac:dyDescent="0.25">
      <c r="A653" s="8" t="s">
        <v>927</v>
      </c>
      <c r="B653" s="13" t="s">
        <v>928</v>
      </c>
      <c r="C653" s="13" t="s">
        <v>1364</v>
      </c>
      <c r="D653" s="8" t="s">
        <v>3</v>
      </c>
      <c r="E653" s="9">
        <v>1.57</v>
      </c>
      <c r="F653" s="9">
        <f t="shared" si="343"/>
        <v>1.8839999999999999</v>
      </c>
      <c r="G653" s="9">
        <f t="shared" si="344"/>
        <v>107.55</v>
      </c>
      <c r="H653" s="9">
        <f t="shared" si="345"/>
        <v>129.06</v>
      </c>
      <c r="I653" s="9">
        <f t="shared" si="346"/>
        <v>107.55</v>
      </c>
      <c r="J653" s="9">
        <f t="shared" si="347"/>
        <v>129.06</v>
      </c>
      <c r="K653" s="9"/>
      <c r="L653" s="27" t="str">
        <f t="shared" si="348"/>
        <v/>
      </c>
      <c r="M653" s="28" t="str">
        <f t="shared" si="349"/>
        <v/>
      </c>
    </row>
    <row r="654" spans="1:13" outlineLevel="2" x14ac:dyDescent="0.25">
      <c r="A654" s="8" t="s">
        <v>925</v>
      </c>
      <c r="B654" s="13" t="s">
        <v>926</v>
      </c>
      <c r="C654" s="13" t="s">
        <v>1364</v>
      </c>
      <c r="D654" s="8" t="s">
        <v>3</v>
      </c>
      <c r="E654" s="9">
        <v>1.57</v>
      </c>
      <c r="F654" s="9">
        <f t="shared" si="343"/>
        <v>1.8839999999999999</v>
      </c>
      <c r="G654" s="9">
        <f t="shared" si="344"/>
        <v>107.55</v>
      </c>
      <c r="H654" s="9">
        <f t="shared" si="345"/>
        <v>129.06</v>
      </c>
      <c r="I654" s="9">
        <f t="shared" si="346"/>
        <v>107.55</v>
      </c>
      <c r="J654" s="9">
        <f t="shared" si="347"/>
        <v>129.06</v>
      </c>
      <c r="K654" s="9"/>
      <c r="L654" s="27" t="str">
        <f t="shared" si="348"/>
        <v/>
      </c>
      <c r="M654" s="28" t="str">
        <f t="shared" si="349"/>
        <v/>
      </c>
    </row>
    <row r="655" spans="1:13" ht="24.75" outlineLevel="2" x14ac:dyDescent="0.25">
      <c r="A655" s="8" t="s">
        <v>917</v>
      </c>
      <c r="B655" s="13" t="s">
        <v>918</v>
      </c>
      <c r="C655" s="13" t="s">
        <v>1364</v>
      </c>
      <c r="D655" s="8" t="s">
        <v>3</v>
      </c>
      <c r="E655" s="9">
        <v>2.14</v>
      </c>
      <c r="F655" s="9">
        <f t="shared" si="343"/>
        <v>2.5680000000000001</v>
      </c>
      <c r="G655" s="9">
        <f t="shared" si="344"/>
        <v>146.59</v>
      </c>
      <c r="H655" s="9">
        <f t="shared" si="345"/>
        <v>175.91</v>
      </c>
      <c r="I655" s="9">
        <f t="shared" si="346"/>
        <v>146.59</v>
      </c>
      <c r="J655" s="9">
        <f t="shared" si="347"/>
        <v>175.91</v>
      </c>
      <c r="K655" s="9"/>
      <c r="L655" s="27" t="str">
        <f t="shared" si="348"/>
        <v/>
      </c>
      <c r="M655" s="28" t="str">
        <f t="shared" si="349"/>
        <v/>
      </c>
    </row>
    <row r="656" spans="1:13" outlineLevel="2" x14ac:dyDescent="0.25">
      <c r="A656" s="8" t="s">
        <v>935</v>
      </c>
      <c r="B656" s="13" t="s">
        <v>936</v>
      </c>
      <c r="C656" s="13" t="s">
        <v>1364</v>
      </c>
      <c r="D656" s="8" t="s">
        <v>3</v>
      </c>
      <c r="E656" s="9">
        <v>1.22</v>
      </c>
      <c r="F656" s="9">
        <f t="shared" si="343"/>
        <v>1.464</v>
      </c>
      <c r="G656" s="9">
        <f t="shared" si="344"/>
        <v>83.57</v>
      </c>
      <c r="H656" s="9">
        <f t="shared" si="345"/>
        <v>100.28</v>
      </c>
      <c r="I656" s="9">
        <f t="shared" si="346"/>
        <v>83.57</v>
      </c>
      <c r="J656" s="9">
        <f t="shared" si="347"/>
        <v>100.28</v>
      </c>
      <c r="K656" s="9"/>
      <c r="L656" s="27" t="str">
        <f t="shared" si="348"/>
        <v/>
      </c>
      <c r="M656" s="28" t="str">
        <f t="shared" si="349"/>
        <v/>
      </c>
    </row>
    <row r="657" spans="1:13" outlineLevel="2" x14ac:dyDescent="0.25">
      <c r="A657" s="8" t="s">
        <v>919</v>
      </c>
      <c r="B657" s="13" t="s">
        <v>920</v>
      </c>
      <c r="C657" s="13" t="s">
        <v>1364</v>
      </c>
      <c r="D657" s="8" t="s">
        <v>3</v>
      </c>
      <c r="E657" s="9">
        <v>1.24</v>
      </c>
      <c r="F657" s="9">
        <f t="shared" si="343"/>
        <v>1.488</v>
      </c>
      <c r="G657" s="9">
        <f t="shared" si="344"/>
        <v>84.94</v>
      </c>
      <c r="H657" s="9">
        <f t="shared" si="345"/>
        <v>101.93</v>
      </c>
      <c r="I657" s="9">
        <f t="shared" si="346"/>
        <v>84.94</v>
      </c>
      <c r="J657" s="9">
        <f t="shared" si="347"/>
        <v>101.93</v>
      </c>
      <c r="K657" s="9"/>
      <c r="L657" s="27" t="str">
        <f t="shared" si="348"/>
        <v/>
      </c>
      <c r="M657" s="28" t="str">
        <f t="shared" si="349"/>
        <v/>
      </c>
    </row>
    <row r="658" spans="1:13" ht="24.75" outlineLevel="2" x14ac:dyDescent="0.25">
      <c r="A658" s="8" t="s">
        <v>915</v>
      </c>
      <c r="B658" s="13" t="s">
        <v>916</v>
      </c>
      <c r="C658" s="13" t="s">
        <v>1364</v>
      </c>
      <c r="D658" s="8" t="s">
        <v>3</v>
      </c>
      <c r="E658" s="9">
        <v>1.73</v>
      </c>
      <c r="F658" s="9">
        <f t="shared" si="343"/>
        <v>2.0760000000000001</v>
      </c>
      <c r="G658" s="9">
        <f t="shared" si="344"/>
        <v>118.51</v>
      </c>
      <c r="H658" s="9">
        <f t="shared" si="345"/>
        <v>142.21</v>
      </c>
      <c r="I658" s="9">
        <f t="shared" si="346"/>
        <v>118.51</v>
      </c>
      <c r="J658" s="9">
        <f t="shared" si="347"/>
        <v>142.21</v>
      </c>
      <c r="K658" s="9"/>
      <c r="L658" s="27" t="str">
        <f t="shared" si="348"/>
        <v/>
      </c>
      <c r="M658" s="28" t="str">
        <f t="shared" si="349"/>
        <v/>
      </c>
    </row>
    <row r="659" spans="1:13" outlineLevel="1" x14ac:dyDescent="0.25">
      <c r="A659" s="42" t="s">
        <v>21</v>
      </c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4"/>
      <c r="M659" s="45"/>
    </row>
    <row r="660" spans="1:13" outlineLevel="2" x14ac:dyDescent="0.25">
      <c r="A660" s="8" t="s">
        <v>945</v>
      </c>
      <c r="B660" s="13" t="s">
        <v>946</v>
      </c>
      <c r="C660" s="13" t="s">
        <v>1364</v>
      </c>
      <c r="D660" s="8" t="s">
        <v>3</v>
      </c>
      <c r="E660" s="9">
        <v>1.17</v>
      </c>
      <c r="F660" s="9">
        <f t="shared" ref="F660:F667" si="350">E660*1.2</f>
        <v>1.4039999999999999</v>
      </c>
      <c r="G660" s="9">
        <f t="shared" ref="G660:G667" si="351">ROUND(E660*$H$2,2)</f>
        <v>80.150000000000006</v>
      </c>
      <c r="H660" s="9">
        <f t="shared" ref="H660:H667" si="352">ROUND(G660*1.2,2)</f>
        <v>96.18</v>
      </c>
      <c r="I660" s="9">
        <f t="shared" ref="I660:I667" si="353">ROUND(G660*(100-$J$2)/100,2)</f>
        <v>80.150000000000006</v>
      </c>
      <c r="J660" s="9">
        <f t="shared" ref="J660:J667" si="354">ROUND(H660*(100-$J$2)/100,2)</f>
        <v>96.18</v>
      </c>
      <c r="K660" s="9"/>
      <c r="L660" s="27" t="str">
        <f t="shared" ref="L660:L667" si="355">IF(K660*I660=0,"",K660*I660)</f>
        <v/>
      </c>
      <c r="M660" s="28" t="str">
        <f t="shared" ref="M660:M667" si="356">IF(K660*J660=0,"",L660*1.2)</f>
        <v/>
      </c>
    </row>
    <row r="661" spans="1:13" outlineLevel="2" x14ac:dyDescent="0.25">
      <c r="A661" s="8" t="s">
        <v>943</v>
      </c>
      <c r="B661" s="13" t="s">
        <v>944</v>
      </c>
      <c r="C661" s="13" t="s">
        <v>1364</v>
      </c>
      <c r="D661" s="8" t="s">
        <v>3</v>
      </c>
      <c r="E661" s="9">
        <v>1.55</v>
      </c>
      <c r="F661" s="9">
        <f t="shared" si="350"/>
        <v>1.8599999999999999</v>
      </c>
      <c r="G661" s="9">
        <f t="shared" si="351"/>
        <v>106.18</v>
      </c>
      <c r="H661" s="9">
        <f t="shared" si="352"/>
        <v>127.42</v>
      </c>
      <c r="I661" s="9">
        <f t="shared" si="353"/>
        <v>106.18</v>
      </c>
      <c r="J661" s="9">
        <f t="shared" si="354"/>
        <v>127.42</v>
      </c>
      <c r="K661" s="9"/>
      <c r="L661" s="27" t="str">
        <f t="shared" si="355"/>
        <v/>
      </c>
      <c r="M661" s="28" t="str">
        <f t="shared" si="356"/>
        <v/>
      </c>
    </row>
    <row r="662" spans="1:13" outlineLevel="2" x14ac:dyDescent="0.25">
      <c r="A662" s="8" t="s">
        <v>941</v>
      </c>
      <c r="B662" s="13" t="s">
        <v>942</v>
      </c>
      <c r="C662" s="13" t="s">
        <v>1364</v>
      </c>
      <c r="D662" s="8" t="s">
        <v>3</v>
      </c>
      <c r="E662" s="9">
        <v>2.0299999999999998</v>
      </c>
      <c r="F662" s="9">
        <f t="shared" si="350"/>
        <v>2.4359999999999995</v>
      </c>
      <c r="G662" s="9">
        <f t="shared" si="351"/>
        <v>139.06</v>
      </c>
      <c r="H662" s="9">
        <f t="shared" si="352"/>
        <v>166.87</v>
      </c>
      <c r="I662" s="9">
        <f t="shared" si="353"/>
        <v>139.06</v>
      </c>
      <c r="J662" s="9">
        <f t="shared" si="354"/>
        <v>166.87</v>
      </c>
      <c r="K662" s="9"/>
      <c r="L662" s="27" t="str">
        <f t="shared" si="355"/>
        <v/>
      </c>
      <c r="M662" s="28" t="str">
        <f t="shared" si="356"/>
        <v/>
      </c>
    </row>
    <row r="663" spans="1:13" outlineLevel="2" x14ac:dyDescent="0.25">
      <c r="A663" s="8" t="s">
        <v>939</v>
      </c>
      <c r="B663" s="13" t="s">
        <v>940</v>
      </c>
      <c r="C663" s="13" t="s">
        <v>1364</v>
      </c>
      <c r="D663" s="8" t="s">
        <v>3</v>
      </c>
      <c r="E663" s="9">
        <v>2.5499999999999998</v>
      </c>
      <c r="F663" s="9">
        <f t="shared" si="350"/>
        <v>3.0599999999999996</v>
      </c>
      <c r="G663" s="9">
        <f t="shared" si="351"/>
        <v>174.68</v>
      </c>
      <c r="H663" s="9">
        <f t="shared" si="352"/>
        <v>209.62</v>
      </c>
      <c r="I663" s="9">
        <f t="shared" si="353"/>
        <v>174.68</v>
      </c>
      <c r="J663" s="9">
        <f t="shared" si="354"/>
        <v>209.62</v>
      </c>
      <c r="K663" s="9"/>
      <c r="L663" s="27" t="str">
        <f t="shared" si="355"/>
        <v/>
      </c>
      <c r="M663" s="28" t="str">
        <f t="shared" si="356"/>
        <v/>
      </c>
    </row>
    <row r="664" spans="1:13" outlineLevel="2" x14ac:dyDescent="0.25">
      <c r="A664" s="8" t="s">
        <v>951</v>
      </c>
      <c r="B664" s="13" t="s">
        <v>952</v>
      </c>
      <c r="C664" s="13" t="s">
        <v>1364</v>
      </c>
      <c r="D664" s="8" t="s">
        <v>3</v>
      </c>
      <c r="E664" s="9">
        <v>2.98</v>
      </c>
      <c r="F664" s="9">
        <f t="shared" si="350"/>
        <v>3.5760000000000001</v>
      </c>
      <c r="G664" s="9">
        <f t="shared" si="351"/>
        <v>204.13</v>
      </c>
      <c r="H664" s="9">
        <f t="shared" si="352"/>
        <v>244.96</v>
      </c>
      <c r="I664" s="9">
        <f t="shared" si="353"/>
        <v>204.13</v>
      </c>
      <c r="J664" s="9">
        <f t="shared" si="354"/>
        <v>244.96</v>
      </c>
      <c r="K664" s="9"/>
      <c r="L664" s="27" t="str">
        <f t="shared" si="355"/>
        <v/>
      </c>
      <c r="M664" s="28" t="str">
        <f t="shared" si="356"/>
        <v/>
      </c>
    </row>
    <row r="665" spans="1:13" outlineLevel="2" x14ac:dyDescent="0.25">
      <c r="A665" s="8" t="s">
        <v>953</v>
      </c>
      <c r="B665" s="13" t="s">
        <v>954</v>
      </c>
      <c r="C665" s="13" t="s">
        <v>1364</v>
      </c>
      <c r="D665" s="8" t="s">
        <v>3</v>
      </c>
      <c r="E665" s="9">
        <v>3.01</v>
      </c>
      <c r="F665" s="9">
        <f t="shared" si="350"/>
        <v>3.6119999999999997</v>
      </c>
      <c r="G665" s="9">
        <f t="shared" si="351"/>
        <v>206.19</v>
      </c>
      <c r="H665" s="9">
        <f t="shared" si="352"/>
        <v>247.43</v>
      </c>
      <c r="I665" s="9">
        <f t="shared" si="353"/>
        <v>206.19</v>
      </c>
      <c r="J665" s="9">
        <f t="shared" si="354"/>
        <v>247.43</v>
      </c>
      <c r="K665" s="9"/>
      <c r="L665" s="27" t="str">
        <f t="shared" si="355"/>
        <v/>
      </c>
      <c r="M665" s="28" t="str">
        <f t="shared" si="356"/>
        <v/>
      </c>
    </row>
    <row r="666" spans="1:13" outlineLevel="2" x14ac:dyDescent="0.25">
      <c r="A666" s="8" t="s">
        <v>947</v>
      </c>
      <c r="B666" s="13" t="s">
        <v>948</v>
      </c>
      <c r="C666" s="13" t="s">
        <v>1364</v>
      </c>
      <c r="D666" s="8" t="s">
        <v>3</v>
      </c>
      <c r="E666" s="9">
        <v>4</v>
      </c>
      <c r="F666" s="9">
        <f t="shared" si="350"/>
        <v>4.8</v>
      </c>
      <c r="G666" s="9">
        <f t="shared" si="351"/>
        <v>274</v>
      </c>
      <c r="H666" s="9">
        <f t="shared" si="352"/>
        <v>328.8</v>
      </c>
      <c r="I666" s="9">
        <f t="shared" si="353"/>
        <v>274</v>
      </c>
      <c r="J666" s="9">
        <f t="shared" si="354"/>
        <v>328.8</v>
      </c>
      <c r="K666" s="9"/>
      <c r="L666" s="27" t="str">
        <f t="shared" si="355"/>
        <v/>
      </c>
      <c r="M666" s="28" t="str">
        <f t="shared" si="356"/>
        <v/>
      </c>
    </row>
    <row r="667" spans="1:13" outlineLevel="2" x14ac:dyDescent="0.25">
      <c r="A667" s="8" t="s">
        <v>949</v>
      </c>
      <c r="B667" s="13" t="s">
        <v>950</v>
      </c>
      <c r="C667" s="13" t="s">
        <v>1364</v>
      </c>
      <c r="D667" s="8" t="s">
        <v>3</v>
      </c>
      <c r="E667" s="9">
        <v>5.2</v>
      </c>
      <c r="F667" s="9">
        <f t="shared" si="350"/>
        <v>6.24</v>
      </c>
      <c r="G667" s="9">
        <f t="shared" si="351"/>
        <v>356.2</v>
      </c>
      <c r="H667" s="9">
        <f t="shared" si="352"/>
        <v>427.44</v>
      </c>
      <c r="I667" s="9">
        <f t="shared" si="353"/>
        <v>356.2</v>
      </c>
      <c r="J667" s="9">
        <f t="shared" si="354"/>
        <v>427.44</v>
      </c>
      <c r="K667" s="9"/>
      <c r="L667" s="27" t="str">
        <f t="shared" si="355"/>
        <v/>
      </c>
      <c r="M667" s="28" t="str">
        <f t="shared" si="356"/>
        <v/>
      </c>
    </row>
    <row r="668" spans="1:13" outlineLevel="1" x14ac:dyDescent="0.25">
      <c r="A668" s="42" t="s">
        <v>955</v>
      </c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4"/>
      <c r="M668" s="45"/>
    </row>
    <row r="669" spans="1:13" outlineLevel="2" x14ac:dyDescent="0.25">
      <c r="A669" s="8" t="s">
        <v>958</v>
      </c>
      <c r="B669" s="13" t="s">
        <v>959</v>
      </c>
      <c r="C669" s="13" t="s">
        <v>1364</v>
      </c>
      <c r="D669" s="8" t="s">
        <v>3</v>
      </c>
      <c r="E669" s="9">
        <v>28.03</v>
      </c>
      <c r="F669" s="9">
        <f t="shared" ref="F669:F670" si="357">E669*1.2</f>
        <v>33.636000000000003</v>
      </c>
      <c r="G669" s="9">
        <f t="shared" ref="G669:G670" si="358">ROUND(E669*$H$2,2)</f>
        <v>1920.06</v>
      </c>
      <c r="H669" s="9">
        <f t="shared" ref="H669:H670" si="359">ROUND(G669*1.2,2)</f>
        <v>2304.0700000000002</v>
      </c>
      <c r="I669" s="9">
        <f t="shared" ref="I669:I670" si="360">ROUND(G669*(100-$J$2)/100,2)</f>
        <v>1920.06</v>
      </c>
      <c r="J669" s="9">
        <f t="shared" ref="J669:J670" si="361">ROUND(H669*(100-$J$2)/100,2)</f>
        <v>2304.0700000000002</v>
      </c>
      <c r="K669" s="9"/>
      <c r="L669" s="27" t="str">
        <f t="shared" ref="L669:L670" si="362">IF(K669*I669=0,"",K669*I669)</f>
        <v/>
      </c>
      <c r="M669" s="28" t="str">
        <f t="shared" ref="M669:M670" si="363">IF(K669*J669=0,"",L669*1.2)</f>
        <v/>
      </c>
    </row>
    <row r="670" spans="1:13" outlineLevel="2" x14ac:dyDescent="0.25">
      <c r="A670" s="8" t="s">
        <v>956</v>
      </c>
      <c r="B670" s="13" t="s">
        <v>957</v>
      </c>
      <c r="C670" s="13" t="s">
        <v>1364</v>
      </c>
      <c r="D670" s="8" t="s">
        <v>3</v>
      </c>
      <c r="E670" s="9">
        <v>16.89</v>
      </c>
      <c r="F670" s="9">
        <f t="shared" si="357"/>
        <v>20.268000000000001</v>
      </c>
      <c r="G670" s="9">
        <f t="shared" si="358"/>
        <v>1156.97</v>
      </c>
      <c r="H670" s="9">
        <f t="shared" si="359"/>
        <v>1388.36</v>
      </c>
      <c r="I670" s="9">
        <f t="shared" si="360"/>
        <v>1156.97</v>
      </c>
      <c r="J670" s="9">
        <f t="shared" si="361"/>
        <v>1388.36</v>
      </c>
      <c r="K670" s="9"/>
      <c r="L670" s="27" t="str">
        <f t="shared" si="362"/>
        <v/>
      </c>
      <c r="M670" s="28" t="str">
        <f t="shared" si="363"/>
        <v/>
      </c>
    </row>
    <row r="671" spans="1:13" outlineLevel="1" x14ac:dyDescent="0.25">
      <c r="A671" s="42" t="s">
        <v>22</v>
      </c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4"/>
      <c r="M671" s="45"/>
    </row>
    <row r="672" spans="1:13" outlineLevel="3" x14ac:dyDescent="0.25">
      <c r="A672" s="8" t="s">
        <v>960</v>
      </c>
      <c r="B672" s="13" t="s">
        <v>961</v>
      </c>
      <c r="C672" s="13" t="s">
        <v>1364</v>
      </c>
      <c r="D672" s="8" t="s">
        <v>3</v>
      </c>
      <c r="E672" s="9">
        <v>2.25</v>
      </c>
      <c r="F672" s="9">
        <f t="shared" ref="F672:F673" si="364">E672*1.2</f>
        <v>2.6999999999999997</v>
      </c>
      <c r="G672" s="9">
        <f t="shared" ref="G672:G673" si="365">ROUND(E672*$H$2,2)</f>
        <v>154.13</v>
      </c>
      <c r="H672" s="9">
        <f t="shared" ref="H672:H673" si="366">ROUND(G672*1.2,2)</f>
        <v>184.96</v>
      </c>
      <c r="I672" s="9">
        <f t="shared" ref="I672:I673" si="367">ROUND(G672*(100-$J$2)/100,2)</f>
        <v>154.13</v>
      </c>
      <c r="J672" s="9">
        <f t="shared" ref="J672:J673" si="368">ROUND(H672*(100-$J$2)/100,2)</f>
        <v>184.96</v>
      </c>
      <c r="K672" s="9"/>
      <c r="L672" s="27" t="str">
        <f t="shared" ref="L672:L675" si="369">IF(K672*I672=0,"",K672*I672)</f>
        <v/>
      </c>
      <c r="M672" s="28" t="str">
        <f t="shared" ref="M672:M675" si="370">IF(K672*J672=0,"",L672*1.2)</f>
        <v/>
      </c>
    </row>
    <row r="673" spans="1:13" outlineLevel="3" x14ac:dyDescent="0.25">
      <c r="A673" s="8" t="s">
        <v>962</v>
      </c>
      <c r="B673" s="13" t="s">
        <v>963</v>
      </c>
      <c r="C673" s="13" t="s">
        <v>1364</v>
      </c>
      <c r="D673" s="8" t="s">
        <v>3</v>
      </c>
      <c r="E673" s="9">
        <v>2.4300000000000002</v>
      </c>
      <c r="F673" s="9">
        <f t="shared" si="364"/>
        <v>2.9159999999999999</v>
      </c>
      <c r="G673" s="9">
        <f t="shared" si="365"/>
        <v>166.46</v>
      </c>
      <c r="H673" s="9">
        <f t="shared" si="366"/>
        <v>199.75</v>
      </c>
      <c r="I673" s="9">
        <f t="shared" si="367"/>
        <v>166.46</v>
      </c>
      <c r="J673" s="9">
        <f t="shared" si="368"/>
        <v>199.75</v>
      </c>
      <c r="K673" s="9"/>
      <c r="L673" s="27" t="str">
        <f t="shared" si="369"/>
        <v/>
      </c>
      <c r="M673" s="28" t="str">
        <f t="shared" si="370"/>
        <v/>
      </c>
    </row>
    <row r="674" spans="1:13" outlineLevel="3" x14ac:dyDescent="0.25">
      <c r="A674" s="8" t="s">
        <v>964</v>
      </c>
      <c r="B674" s="13" t="s">
        <v>965</v>
      </c>
      <c r="C674" s="13" t="s">
        <v>1364</v>
      </c>
      <c r="D674" s="8" t="s">
        <v>3</v>
      </c>
      <c r="E674" s="9">
        <v>2.83</v>
      </c>
      <c r="F674" s="9">
        <f>E674*1.2</f>
        <v>3.3959999999999999</v>
      </c>
      <c r="G674" s="9">
        <f>ROUND(E674*$H$2,2)</f>
        <v>193.86</v>
      </c>
      <c r="H674" s="9">
        <f>ROUND(G674*1.2,2)</f>
        <v>232.63</v>
      </c>
      <c r="I674" s="9">
        <f>ROUND(G674*(100-$J$2)/100,2)</f>
        <v>193.86</v>
      </c>
      <c r="J674" s="9">
        <f>ROUND(H674*(100-$J$2)/100,2)</f>
        <v>232.63</v>
      </c>
      <c r="K674" s="9"/>
      <c r="L674" s="27" t="str">
        <f t="shared" si="369"/>
        <v/>
      </c>
      <c r="M674" s="28" t="str">
        <f t="shared" si="370"/>
        <v/>
      </c>
    </row>
    <row r="675" spans="1:13" s="34" customFormat="1" outlineLevel="3" x14ac:dyDescent="0.25">
      <c r="A675" s="31" t="s">
        <v>1362</v>
      </c>
      <c r="B675" s="32" t="s">
        <v>1363</v>
      </c>
      <c r="C675" s="32" t="s">
        <v>1364</v>
      </c>
      <c r="D675" s="12" t="s">
        <v>3</v>
      </c>
      <c r="E675" s="9">
        <v>2.14</v>
      </c>
      <c r="F675" s="35">
        <f>E675*1.2</f>
        <v>2.5680000000000001</v>
      </c>
      <c r="G675" s="35">
        <f>ROUND(E675*$H$2,2)</f>
        <v>146.59</v>
      </c>
      <c r="H675" s="35">
        <f>ROUND(G675*1.2,2)</f>
        <v>175.91</v>
      </c>
      <c r="I675" s="35">
        <f>ROUND(G675*(100-$J$2)/100,2)</f>
        <v>146.59</v>
      </c>
      <c r="J675" s="35">
        <f>ROUND(H675*(100-$J$2)/100,2)</f>
        <v>175.91</v>
      </c>
      <c r="K675" s="33"/>
      <c r="L675" s="27" t="str">
        <f t="shared" si="369"/>
        <v/>
      </c>
      <c r="M675" s="28" t="str">
        <f t="shared" si="370"/>
        <v/>
      </c>
    </row>
    <row r="676" spans="1:13" x14ac:dyDescent="0.25">
      <c r="A676" s="42" t="s">
        <v>23</v>
      </c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4"/>
      <c r="M676" s="45"/>
    </row>
    <row r="677" spans="1:13" outlineLevel="1" x14ac:dyDescent="0.25">
      <c r="A677" s="42" t="s">
        <v>1169</v>
      </c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4"/>
      <c r="M677" s="45"/>
    </row>
    <row r="678" spans="1:13" outlineLevel="2" x14ac:dyDescent="0.25">
      <c r="A678" s="8" t="s">
        <v>982</v>
      </c>
      <c r="B678" s="13" t="s">
        <v>1122</v>
      </c>
      <c r="C678" s="13" t="s">
        <v>1365</v>
      </c>
      <c r="D678" s="8" t="s">
        <v>3</v>
      </c>
      <c r="E678" s="9">
        <v>0.87</v>
      </c>
      <c r="F678" s="9">
        <f t="shared" ref="F678:F688" si="371">E678*1.2</f>
        <v>1.044</v>
      </c>
      <c r="G678" s="9">
        <f t="shared" ref="G678:G688" si="372">ROUND(E678*$H$2,2)</f>
        <v>59.6</v>
      </c>
      <c r="H678" s="9">
        <f t="shared" ref="H678:H688" si="373">ROUND(G678*1.2,2)</f>
        <v>71.52</v>
      </c>
      <c r="I678" s="9">
        <f t="shared" ref="I678:I688" si="374">ROUND(G678*(100-$J$2)/100,2)</f>
        <v>59.6</v>
      </c>
      <c r="J678" s="9">
        <f t="shared" ref="J678:J688" si="375">ROUND(H678*(100-$J$2)/100,2)</f>
        <v>71.52</v>
      </c>
      <c r="K678" s="9"/>
      <c r="L678" s="27" t="str">
        <f t="shared" ref="L678:L688" si="376">IF(K678*I678=0,"",K678*I678)</f>
        <v/>
      </c>
      <c r="M678" s="28" t="str">
        <f t="shared" ref="M678:M688" si="377">IF(K678*J678=0,"",L678*1.2)</f>
        <v/>
      </c>
    </row>
    <row r="679" spans="1:13" outlineLevel="2" x14ac:dyDescent="0.25">
      <c r="A679" s="8" t="s">
        <v>976</v>
      </c>
      <c r="B679" s="13" t="s">
        <v>977</v>
      </c>
      <c r="C679" s="13" t="s">
        <v>1364</v>
      </c>
      <c r="D679" s="8" t="s">
        <v>3</v>
      </c>
      <c r="E679" s="9">
        <v>0.87</v>
      </c>
      <c r="F679" s="9">
        <f t="shared" si="371"/>
        <v>1.044</v>
      </c>
      <c r="G679" s="9">
        <f t="shared" si="372"/>
        <v>59.6</v>
      </c>
      <c r="H679" s="9">
        <f t="shared" si="373"/>
        <v>71.52</v>
      </c>
      <c r="I679" s="9">
        <f t="shared" si="374"/>
        <v>59.6</v>
      </c>
      <c r="J679" s="9">
        <f t="shared" si="375"/>
        <v>71.52</v>
      </c>
      <c r="K679" s="9"/>
      <c r="L679" s="27" t="str">
        <f t="shared" si="376"/>
        <v/>
      </c>
      <c r="M679" s="28" t="str">
        <f t="shared" si="377"/>
        <v/>
      </c>
    </row>
    <row r="680" spans="1:13" outlineLevel="2" x14ac:dyDescent="0.25">
      <c r="A680" s="8" t="s">
        <v>967</v>
      </c>
      <c r="B680" s="13" t="s">
        <v>968</v>
      </c>
      <c r="C680" s="13" t="s">
        <v>1364</v>
      </c>
      <c r="D680" s="8" t="s">
        <v>3</v>
      </c>
      <c r="E680" s="9">
        <v>0.87</v>
      </c>
      <c r="F680" s="9">
        <f t="shared" si="371"/>
        <v>1.044</v>
      </c>
      <c r="G680" s="9">
        <f t="shared" si="372"/>
        <v>59.6</v>
      </c>
      <c r="H680" s="9">
        <f t="shared" si="373"/>
        <v>71.52</v>
      </c>
      <c r="I680" s="9">
        <f t="shared" si="374"/>
        <v>59.6</v>
      </c>
      <c r="J680" s="9">
        <f t="shared" si="375"/>
        <v>71.52</v>
      </c>
      <c r="K680" s="9"/>
      <c r="L680" s="27" t="str">
        <f t="shared" si="376"/>
        <v/>
      </c>
      <c r="M680" s="28" t="str">
        <f t="shared" si="377"/>
        <v/>
      </c>
    </row>
    <row r="681" spans="1:13" outlineLevel="2" x14ac:dyDescent="0.25">
      <c r="A681" s="8" t="s">
        <v>971</v>
      </c>
      <c r="B681" s="13" t="s">
        <v>972</v>
      </c>
      <c r="C681" s="13" t="s">
        <v>1364</v>
      </c>
      <c r="D681" s="8" t="s">
        <v>3</v>
      </c>
      <c r="E681" s="9">
        <v>0.87</v>
      </c>
      <c r="F681" s="9">
        <f t="shared" si="371"/>
        <v>1.044</v>
      </c>
      <c r="G681" s="9">
        <f t="shared" si="372"/>
        <v>59.6</v>
      </c>
      <c r="H681" s="9">
        <f t="shared" si="373"/>
        <v>71.52</v>
      </c>
      <c r="I681" s="9">
        <f t="shared" si="374"/>
        <v>59.6</v>
      </c>
      <c r="J681" s="9">
        <f t="shared" si="375"/>
        <v>71.52</v>
      </c>
      <c r="K681" s="9"/>
      <c r="L681" s="27" t="str">
        <f t="shared" si="376"/>
        <v/>
      </c>
      <c r="M681" s="28" t="str">
        <f t="shared" si="377"/>
        <v/>
      </c>
    </row>
    <row r="682" spans="1:13" outlineLevel="2" x14ac:dyDescent="0.25">
      <c r="A682" s="8" t="s">
        <v>974</v>
      </c>
      <c r="B682" s="13" t="s">
        <v>975</v>
      </c>
      <c r="C682" s="13" t="s">
        <v>1364</v>
      </c>
      <c r="D682" s="8" t="s">
        <v>3</v>
      </c>
      <c r="E682" s="9">
        <v>0.87</v>
      </c>
      <c r="F682" s="9">
        <f t="shared" si="371"/>
        <v>1.044</v>
      </c>
      <c r="G682" s="9">
        <f t="shared" si="372"/>
        <v>59.6</v>
      </c>
      <c r="H682" s="9">
        <f t="shared" si="373"/>
        <v>71.52</v>
      </c>
      <c r="I682" s="9">
        <f t="shared" si="374"/>
        <v>59.6</v>
      </c>
      <c r="J682" s="9">
        <f t="shared" si="375"/>
        <v>71.52</v>
      </c>
      <c r="K682" s="9"/>
      <c r="L682" s="27" t="str">
        <f t="shared" si="376"/>
        <v/>
      </c>
      <c r="M682" s="28" t="str">
        <f t="shared" si="377"/>
        <v/>
      </c>
    </row>
    <row r="683" spans="1:13" outlineLevel="2" x14ac:dyDescent="0.25">
      <c r="A683" s="8" t="s">
        <v>983</v>
      </c>
      <c r="B683" s="13" t="s">
        <v>984</v>
      </c>
      <c r="C683" s="13" t="s">
        <v>1364</v>
      </c>
      <c r="D683" s="8" t="s">
        <v>3</v>
      </c>
      <c r="E683" s="9">
        <v>0.87</v>
      </c>
      <c r="F683" s="9">
        <f t="shared" si="371"/>
        <v>1.044</v>
      </c>
      <c r="G683" s="9">
        <f t="shared" si="372"/>
        <v>59.6</v>
      </c>
      <c r="H683" s="9">
        <f t="shared" si="373"/>
        <v>71.52</v>
      </c>
      <c r="I683" s="9">
        <f t="shared" si="374"/>
        <v>59.6</v>
      </c>
      <c r="J683" s="9">
        <f t="shared" si="375"/>
        <v>71.52</v>
      </c>
      <c r="K683" s="9"/>
      <c r="L683" s="27" t="str">
        <f t="shared" si="376"/>
        <v/>
      </c>
      <c r="M683" s="28" t="str">
        <f t="shared" si="377"/>
        <v/>
      </c>
    </row>
    <row r="684" spans="1:13" outlineLevel="2" x14ac:dyDescent="0.25">
      <c r="A684" s="8" t="s">
        <v>978</v>
      </c>
      <c r="B684" s="13" t="s">
        <v>979</v>
      </c>
      <c r="C684" s="13" t="s">
        <v>1364</v>
      </c>
      <c r="D684" s="8" t="s">
        <v>3</v>
      </c>
      <c r="E684" s="9">
        <v>0.87</v>
      </c>
      <c r="F684" s="9">
        <f t="shared" si="371"/>
        <v>1.044</v>
      </c>
      <c r="G684" s="9">
        <f t="shared" si="372"/>
        <v>59.6</v>
      </c>
      <c r="H684" s="9">
        <f t="shared" si="373"/>
        <v>71.52</v>
      </c>
      <c r="I684" s="9">
        <f t="shared" si="374"/>
        <v>59.6</v>
      </c>
      <c r="J684" s="9">
        <f t="shared" si="375"/>
        <v>71.52</v>
      </c>
      <c r="K684" s="9"/>
      <c r="L684" s="27" t="str">
        <f t="shared" si="376"/>
        <v/>
      </c>
      <c r="M684" s="28" t="str">
        <f t="shared" si="377"/>
        <v/>
      </c>
    </row>
    <row r="685" spans="1:13" outlineLevel="2" x14ac:dyDescent="0.25">
      <c r="A685" s="8" t="s">
        <v>980</v>
      </c>
      <c r="B685" s="13" t="s">
        <v>981</v>
      </c>
      <c r="C685" s="13" t="s">
        <v>1364</v>
      </c>
      <c r="D685" s="8" t="s">
        <v>3</v>
      </c>
      <c r="E685" s="9">
        <v>0.87</v>
      </c>
      <c r="F685" s="9">
        <f t="shared" si="371"/>
        <v>1.044</v>
      </c>
      <c r="G685" s="9">
        <f t="shared" si="372"/>
        <v>59.6</v>
      </c>
      <c r="H685" s="9">
        <f t="shared" si="373"/>
        <v>71.52</v>
      </c>
      <c r="I685" s="9">
        <f t="shared" si="374"/>
        <v>59.6</v>
      </c>
      <c r="J685" s="9">
        <f t="shared" si="375"/>
        <v>71.52</v>
      </c>
      <c r="K685" s="9"/>
      <c r="L685" s="27" t="str">
        <f t="shared" si="376"/>
        <v/>
      </c>
      <c r="M685" s="28" t="str">
        <f t="shared" si="377"/>
        <v/>
      </c>
    </row>
    <row r="686" spans="1:13" outlineLevel="2" x14ac:dyDescent="0.25">
      <c r="A686" s="8" t="s">
        <v>969</v>
      </c>
      <c r="B686" s="13" t="s">
        <v>970</v>
      </c>
      <c r="C686" s="13" t="s">
        <v>1364</v>
      </c>
      <c r="D686" s="8" t="s">
        <v>3</v>
      </c>
      <c r="E686" s="9">
        <v>0.87</v>
      </c>
      <c r="F686" s="9">
        <f t="shared" si="371"/>
        <v>1.044</v>
      </c>
      <c r="G686" s="9">
        <f t="shared" si="372"/>
        <v>59.6</v>
      </c>
      <c r="H686" s="9">
        <f t="shared" si="373"/>
        <v>71.52</v>
      </c>
      <c r="I686" s="9">
        <f t="shared" si="374"/>
        <v>59.6</v>
      </c>
      <c r="J686" s="9">
        <f t="shared" si="375"/>
        <v>71.52</v>
      </c>
      <c r="K686" s="9"/>
      <c r="L686" s="27" t="str">
        <f t="shared" si="376"/>
        <v/>
      </c>
      <c r="M686" s="28" t="str">
        <f t="shared" si="377"/>
        <v/>
      </c>
    </row>
    <row r="687" spans="1:13" outlineLevel="2" x14ac:dyDescent="0.25">
      <c r="A687" s="8" t="s">
        <v>973</v>
      </c>
      <c r="B687" s="13" t="s">
        <v>966</v>
      </c>
      <c r="C687" s="13" t="s">
        <v>1364</v>
      </c>
      <c r="D687" s="8" t="s">
        <v>3</v>
      </c>
      <c r="E687" s="9">
        <v>0.87</v>
      </c>
      <c r="F687" s="9">
        <f t="shared" si="371"/>
        <v>1.044</v>
      </c>
      <c r="G687" s="9">
        <f t="shared" si="372"/>
        <v>59.6</v>
      </c>
      <c r="H687" s="9">
        <f t="shared" si="373"/>
        <v>71.52</v>
      </c>
      <c r="I687" s="9">
        <f t="shared" si="374"/>
        <v>59.6</v>
      </c>
      <c r="J687" s="9">
        <f t="shared" si="375"/>
        <v>71.52</v>
      </c>
      <c r="K687" s="9"/>
      <c r="L687" s="27" t="str">
        <f t="shared" si="376"/>
        <v/>
      </c>
      <c r="M687" s="28" t="str">
        <f t="shared" si="377"/>
        <v/>
      </c>
    </row>
    <row r="688" spans="1:13" outlineLevel="2" x14ac:dyDescent="0.25">
      <c r="A688" s="8" t="s">
        <v>985</v>
      </c>
      <c r="B688" s="13" t="s">
        <v>986</v>
      </c>
      <c r="C688" s="13" t="s">
        <v>1364</v>
      </c>
      <c r="D688" s="8" t="s">
        <v>3</v>
      </c>
      <c r="E688" s="9">
        <v>3.87</v>
      </c>
      <c r="F688" s="9">
        <f t="shared" si="371"/>
        <v>4.6440000000000001</v>
      </c>
      <c r="G688" s="9">
        <f t="shared" si="372"/>
        <v>265.10000000000002</v>
      </c>
      <c r="H688" s="9">
        <f t="shared" si="373"/>
        <v>318.12</v>
      </c>
      <c r="I688" s="9">
        <f t="shared" si="374"/>
        <v>265.10000000000002</v>
      </c>
      <c r="J688" s="9">
        <f t="shared" si="375"/>
        <v>318.12</v>
      </c>
      <c r="K688" s="9"/>
      <c r="L688" s="27" t="str">
        <f t="shared" si="376"/>
        <v/>
      </c>
      <c r="M688" s="28" t="str">
        <f t="shared" si="377"/>
        <v/>
      </c>
    </row>
    <row r="689" spans="1:13" x14ac:dyDescent="0.25">
      <c r="A689" s="42" t="s">
        <v>987</v>
      </c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4"/>
      <c r="M689" s="45"/>
    </row>
    <row r="690" spans="1:13" outlineLevel="1" x14ac:dyDescent="0.25">
      <c r="A690" s="42" t="s">
        <v>988</v>
      </c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4"/>
      <c r="M690" s="45"/>
    </row>
    <row r="691" spans="1:13" outlineLevel="2" x14ac:dyDescent="0.25">
      <c r="A691" s="8" t="s">
        <v>1021</v>
      </c>
      <c r="B691" s="13" t="s">
        <v>1022</v>
      </c>
      <c r="C691" s="13" t="s">
        <v>1364</v>
      </c>
      <c r="D691" s="8" t="s">
        <v>3</v>
      </c>
      <c r="E691" s="9">
        <v>2.1800000000000002</v>
      </c>
      <c r="F691" s="9">
        <f t="shared" ref="F691:F706" si="378">E691*1.2</f>
        <v>2.6160000000000001</v>
      </c>
      <c r="G691" s="9">
        <f t="shared" ref="G691:G706" si="379">ROUND(E691*$H$2,2)</f>
        <v>149.33000000000001</v>
      </c>
      <c r="H691" s="9">
        <f t="shared" ref="H691:H706" si="380">ROUND(G691*1.2,2)</f>
        <v>179.2</v>
      </c>
      <c r="I691" s="9">
        <f t="shared" ref="I691:I706" si="381">ROUND(G691*(100-$J$2)/100,2)</f>
        <v>149.33000000000001</v>
      </c>
      <c r="J691" s="9">
        <f t="shared" ref="J691:J706" si="382">ROUND(H691*(100-$J$2)/100,2)</f>
        <v>179.2</v>
      </c>
      <c r="K691" s="9"/>
      <c r="L691" s="27" t="str">
        <f t="shared" ref="L691:L706" si="383">IF(K691*I691=0,"",K691*I691)</f>
        <v/>
      </c>
      <c r="M691" s="28" t="str">
        <f t="shared" ref="M691:M706" si="384">IF(K691*J691=0,"",L691*1.2)</f>
        <v/>
      </c>
    </row>
    <row r="692" spans="1:13" outlineLevel="2" x14ac:dyDescent="0.25">
      <c r="A692" s="8" t="s">
        <v>1019</v>
      </c>
      <c r="B692" s="13" t="s">
        <v>1020</v>
      </c>
      <c r="C692" s="13" t="s">
        <v>1364</v>
      </c>
      <c r="D692" s="8" t="s">
        <v>3</v>
      </c>
      <c r="E692" s="9">
        <v>2.5099999999999998</v>
      </c>
      <c r="F692" s="9">
        <f t="shared" si="378"/>
        <v>3.0119999999999996</v>
      </c>
      <c r="G692" s="9">
        <f t="shared" si="379"/>
        <v>171.94</v>
      </c>
      <c r="H692" s="9">
        <f t="shared" si="380"/>
        <v>206.33</v>
      </c>
      <c r="I692" s="9">
        <f t="shared" si="381"/>
        <v>171.94</v>
      </c>
      <c r="J692" s="9">
        <f t="shared" si="382"/>
        <v>206.33</v>
      </c>
      <c r="K692" s="9"/>
      <c r="L692" s="27" t="str">
        <f t="shared" si="383"/>
        <v/>
      </c>
      <c r="M692" s="28" t="str">
        <f t="shared" si="384"/>
        <v/>
      </c>
    </row>
    <row r="693" spans="1:13" outlineLevel="2" x14ac:dyDescent="0.25">
      <c r="A693" s="8" t="s">
        <v>1017</v>
      </c>
      <c r="B693" s="13" t="s">
        <v>1018</v>
      </c>
      <c r="C693" s="13" t="s">
        <v>1364</v>
      </c>
      <c r="D693" s="8" t="s">
        <v>3</v>
      </c>
      <c r="E693" s="9">
        <v>3.09</v>
      </c>
      <c r="F693" s="9">
        <f t="shared" si="378"/>
        <v>3.7079999999999997</v>
      </c>
      <c r="G693" s="9">
        <f t="shared" si="379"/>
        <v>211.67</v>
      </c>
      <c r="H693" s="9">
        <f t="shared" si="380"/>
        <v>254</v>
      </c>
      <c r="I693" s="9">
        <f t="shared" si="381"/>
        <v>211.67</v>
      </c>
      <c r="J693" s="9">
        <f t="shared" si="382"/>
        <v>254</v>
      </c>
      <c r="K693" s="9"/>
      <c r="L693" s="27" t="str">
        <f t="shared" si="383"/>
        <v/>
      </c>
      <c r="M693" s="28" t="str">
        <f t="shared" si="384"/>
        <v/>
      </c>
    </row>
    <row r="694" spans="1:13" outlineLevel="2" x14ac:dyDescent="0.25">
      <c r="A694" s="8" t="s">
        <v>1015</v>
      </c>
      <c r="B694" s="13" t="s">
        <v>1016</v>
      </c>
      <c r="C694" s="13" t="s">
        <v>1364</v>
      </c>
      <c r="D694" s="8" t="s">
        <v>3</v>
      </c>
      <c r="E694" s="9">
        <v>3.25</v>
      </c>
      <c r="F694" s="9">
        <f t="shared" si="378"/>
        <v>3.9</v>
      </c>
      <c r="G694" s="9">
        <f t="shared" si="379"/>
        <v>222.63</v>
      </c>
      <c r="H694" s="9">
        <f t="shared" si="380"/>
        <v>267.16000000000003</v>
      </c>
      <c r="I694" s="9">
        <f t="shared" si="381"/>
        <v>222.63</v>
      </c>
      <c r="J694" s="9">
        <f t="shared" si="382"/>
        <v>267.16000000000003</v>
      </c>
      <c r="K694" s="9"/>
      <c r="L694" s="27" t="str">
        <f t="shared" si="383"/>
        <v/>
      </c>
      <c r="M694" s="28" t="str">
        <f t="shared" si="384"/>
        <v/>
      </c>
    </row>
    <row r="695" spans="1:13" outlineLevel="2" x14ac:dyDescent="0.25">
      <c r="A695" s="8" t="s">
        <v>1013</v>
      </c>
      <c r="B695" s="13" t="s">
        <v>1014</v>
      </c>
      <c r="C695" s="13" t="s">
        <v>1364</v>
      </c>
      <c r="D695" s="8" t="s">
        <v>3</v>
      </c>
      <c r="E695" s="9">
        <v>3.87</v>
      </c>
      <c r="F695" s="9">
        <f t="shared" si="378"/>
        <v>4.6440000000000001</v>
      </c>
      <c r="G695" s="9">
        <f t="shared" si="379"/>
        <v>265.10000000000002</v>
      </c>
      <c r="H695" s="9">
        <f t="shared" si="380"/>
        <v>318.12</v>
      </c>
      <c r="I695" s="9">
        <f t="shared" si="381"/>
        <v>265.10000000000002</v>
      </c>
      <c r="J695" s="9">
        <f t="shared" si="382"/>
        <v>318.12</v>
      </c>
      <c r="K695" s="9"/>
      <c r="L695" s="27" t="str">
        <f t="shared" si="383"/>
        <v/>
      </c>
      <c r="M695" s="28" t="str">
        <f t="shared" si="384"/>
        <v/>
      </c>
    </row>
    <row r="696" spans="1:13" outlineLevel="2" x14ac:dyDescent="0.25">
      <c r="A696" s="8" t="s">
        <v>1011</v>
      </c>
      <c r="B696" s="13" t="s">
        <v>1012</v>
      </c>
      <c r="C696" s="13" t="s">
        <v>1364</v>
      </c>
      <c r="D696" s="8" t="s">
        <v>3</v>
      </c>
      <c r="E696" s="9">
        <v>4.04</v>
      </c>
      <c r="F696" s="9">
        <f t="shared" si="378"/>
        <v>4.8479999999999999</v>
      </c>
      <c r="G696" s="9">
        <f t="shared" si="379"/>
        <v>276.74</v>
      </c>
      <c r="H696" s="9">
        <f t="shared" si="380"/>
        <v>332.09</v>
      </c>
      <c r="I696" s="9">
        <f t="shared" si="381"/>
        <v>276.74</v>
      </c>
      <c r="J696" s="9">
        <f t="shared" si="382"/>
        <v>332.09</v>
      </c>
      <c r="K696" s="9"/>
      <c r="L696" s="27" t="str">
        <f t="shared" si="383"/>
        <v/>
      </c>
      <c r="M696" s="28" t="str">
        <f t="shared" si="384"/>
        <v/>
      </c>
    </row>
    <row r="697" spans="1:13" outlineLevel="2" x14ac:dyDescent="0.25">
      <c r="A697" s="8" t="s">
        <v>1009</v>
      </c>
      <c r="B697" s="13" t="s">
        <v>1010</v>
      </c>
      <c r="C697" s="13" t="s">
        <v>1364</v>
      </c>
      <c r="D697" s="8" t="s">
        <v>3</v>
      </c>
      <c r="E697" s="9">
        <v>13.77</v>
      </c>
      <c r="F697" s="9">
        <f t="shared" si="378"/>
        <v>16.523999999999997</v>
      </c>
      <c r="G697" s="9">
        <f t="shared" si="379"/>
        <v>943.25</v>
      </c>
      <c r="H697" s="9">
        <f t="shared" si="380"/>
        <v>1131.9000000000001</v>
      </c>
      <c r="I697" s="9">
        <f t="shared" si="381"/>
        <v>943.25</v>
      </c>
      <c r="J697" s="9">
        <f t="shared" si="382"/>
        <v>1131.9000000000001</v>
      </c>
      <c r="K697" s="9"/>
      <c r="L697" s="27" t="str">
        <f t="shared" si="383"/>
        <v/>
      </c>
      <c r="M697" s="28" t="str">
        <f t="shared" si="384"/>
        <v/>
      </c>
    </row>
    <row r="698" spans="1:13" outlineLevel="2" x14ac:dyDescent="0.25">
      <c r="A698" s="8" t="s">
        <v>997</v>
      </c>
      <c r="B698" s="13" t="s">
        <v>998</v>
      </c>
      <c r="C698" s="13" t="s">
        <v>1364</v>
      </c>
      <c r="D698" s="8" t="s">
        <v>3</v>
      </c>
      <c r="E698" s="9">
        <v>14.48</v>
      </c>
      <c r="F698" s="9">
        <f t="shared" si="378"/>
        <v>17.376000000000001</v>
      </c>
      <c r="G698" s="9">
        <f t="shared" si="379"/>
        <v>991.88</v>
      </c>
      <c r="H698" s="9">
        <f t="shared" si="380"/>
        <v>1190.26</v>
      </c>
      <c r="I698" s="9">
        <f t="shared" si="381"/>
        <v>991.88</v>
      </c>
      <c r="J698" s="9">
        <f t="shared" si="382"/>
        <v>1190.26</v>
      </c>
      <c r="K698" s="9"/>
      <c r="L698" s="27" t="str">
        <f t="shared" si="383"/>
        <v/>
      </c>
      <c r="M698" s="28" t="str">
        <f t="shared" si="384"/>
        <v/>
      </c>
    </row>
    <row r="699" spans="1:13" outlineLevel="2" x14ac:dyDescent="0.25">
      <c r="A699" s="8" t="s">
        <v>1007</v>
      </c>
      <c r="B699" s="13" t="s">
        <v>1008</v>
      </c>
      <c r="C699" s="13" t="s">
        <v>1364</v>
      </c>
      <c r="D699" s="8" t="s">
        <v>3</v>
      </c>
      <c r="E699" s="9">
        <v>16.600000000000001</v>
      </c>
      <c r="F699" s="9">
        <f t="shared" si="378"/>
        <v>19.920000000000002</v>
      </c>
      <c r="G699" s="9">
        <f t="shared" si="379"/>
        <v>1137.0999999999999</v>
      </c>
      <c r="H699" s="9">
        <f t="shared" si="380"/>
        <v>1364.52</v>
      </c>
      <c r="I699" s="9">
        <f t="shared" si="381"/>
        <v>1137.0999999999999</v>
      </c>
      <c r="J699" s="9">
        <f t="shared" si="382"/>
        <v>1364.52</v>
      </c>
      <c r="K699" s="9"/>
      <c r="L699" s="27" t="str">
        <f t="shared" si="383"/>
        <v/>
      </c>
      <c r="M699" s="28" t="str">
        <f t="shared" si="384"/>
        <v/>
      </c>
    </row>
    <row r="700" spans="1:13" outlineLevel="2" x14ac:dyDescent="0.25">
      <c r="A700" s="8" t="s">
        <v>1005</v>
      </c>
      <c r="B700" s="13" t="s">
        <v>1006</v>
      </c>
      <c r="C700" s="13" t="s">
        <v>1364</v>
      </c>
      <c r="D700" s="8" t="s">
        <v>3</v>
      </c>
      <c r="E700" s="9">
        <v>54.88</v>
      </c>
      <c r="F700" s="9">
        <f t="shared" si="378"/>
        <v>65.855999999999995</v>
      </c>
      <c r="G700" s="9">
        <f t="shared" si="379"/>
        <v>3759.28</v>
      </c>
      <c r="H700" s="9">
        <f t="shared" si="380"/>
        <v>4511.1400000000003</v>
      </c>
      <c r="I700" s="9">
        <f t="shared" si="381"/>
        <v>3759.28</v>
      </c>
      <c r="J700" s="9">
        <f t="shared" si="382"/>
        <v>4511.1400000000003</v>
      </c>
      <c r="K700" s="9"/>
      <c r="L700" s="27" t="str">
        <f t="shared" si="383"/>
        <v/>
      </c>
      <c r="M700" s="28" t="str">
        <f t="shared" si="384"/>
        <v/>
      </c>
    </row>
    <row r="701" spans="1:13" outlineLevel="2" x14ac:dyDescent="0.25">
      <c r="A701" s="8" t="s">
        <v>1003</v>
      </c>
      <c r="B701" s="13" t="s">
        <v>1004</v>
      </c>
      <c r="C701" s="13" t="s">
        <v>1364</v>
      </c>
      <c r="D701" s="8" t="s">
        <v>3</v>
      </c>
      <c r="E701" s="9">
        <v>2.89</v>
      </c>
      <c r="F701" s="9">
        <f t="shared" si="378"/>
        <v>3.468</v>
      </c>
      <c r="G701" s="9">
        <f t="shared" si="379"/>
        <v>197.97</v>
      </c>
      <c r="H701" s="9">
        <f t="shared" si="380"/>
        <v>237.56</v>
      </c>
      <c r="I701" s="9">
        <f t="shared" si="381"/>
        <v>197.97</v>
      </c>
      <c r="J701" s="9">
        <f t="shared" si="382"/>
        <v>237.56</v>
      </c>
      <c r="K701" s="9"/>
      <c r="L701" s="27" t="str">
        <f t="shared" si="383"/>
        <v/>
      </c>
      <c r="M701" s="28" t="str">
        <f t="shared" si="384"/>
        <v/>
      </c>
    </row>
    <row r="702" spans="1:13" outlineLevel="2" x14ac:dyDescent="0.25">
      <c r="A702" s="8" t="s">
        <v>1001</v>
      </c>
      <c r="B702" s="13" t="s">
        <v>1002</v>
      </c>
      <c r="C702" s="13" t="s">
        <v>1364</v>
      </c>
      <c r="D702" s="8" t="s">
        <v>3</v>
      </c>
      <c r="E702" s="9">
        <v>3.32</v>
      </c>
      <c r="F702" s="9">
        <f t="shared" si="378"/>
        <v>3.9839999999999995</v>
      </c>
      <c r="G702" s="9">
        <f t="shared" si="379"/>
        <v>227.42</v>
      </c>
      <c r="H702" s="9">
        <f t="shared" si="380"/>
        <v>272.89999999999998</v>
      </c>
      <c r="I702" s="9">
        <f t="shared" si="381"/>
        <v>227.42</v>
      </c>
      <c r="J702" s="9">
        <f t="shared" si="382"/>
        <v>272.89999999999998</v>
      </c>
      <c r="K702" s="9"/>
      <c r="L702" s="27" t="str">
        <f t="shared" si="383"/>
        <v/>
      </c>
      <c r="M702" s="28" t="str">
        <f t="shared" si="384"/>
        <v/>
      </c>
    </row>
    <row r="703" spans="1:13" outlineLevel="2" x14ac:dyDescent="0.25">
      <c r="A703" s="8" t="s">
        <v>999</v>
      </c>
      <c r="B703" s="13" t="s">
        <v>1000</v>
      </c>
      <c r="C703" s="13" t="s">
        <v>1364</v>
      </c>
      <c r="D703" s="8" t="s">
        <v>3</v>
      </c>
      <c r="E703" s="9">
        <v>3.75</v>
      </c>
      <c r="F703" s="9">
        <f t="shared" si="378"/>
        <v>4.5</v>
      </c>
      <c r="G703" s="9">
        <f t="shared" si="379"/>
        <v>256.88</v>
      </c>
      <c r="H703" s="9">
        <f t="shared" si="380"/>
        <v>308.26</v>
      </c>
      <c r="I703" s="9">
        <f t="shared" si="381"/>
        <v>256.88</v>
      </c>
      <c r="J703" s="9">
        <f t="shared" si="382"/>
        <v>308.26</v>
      </c>
      <c r="K703" s="9"/>
      <c r="L703" s="27" t="str">
        <f t="shared" si="383"/>
        <v/>
      </c>
      <c r="M703" s="28" t="str">
        <f t="shared" si="384"/>
        <v/>
      </c>
    </row>
    <row r="704" spans="1:13" outlineLevel="2" x14ac:dyDescent="0.25">
      <c r="A704" s="8" t="s">
        <v>989</v>
      </c>
      <c r="B704" s="13" t="s">
        <v>990</v>
      </c>
      <c r="C704" s="13" t="s">
        <v>1364</v>
      </c>
      <c r="D704" s="8" t="s">
        <v>3</v>
      </c>
      <c r="E704" s="9">
        <v>3.87</v>
      </c>
      <c r="F704" s="9">
        <f t="shared" si="378"/>
        <v>4.6440000000000001</v>
      </c>
      <c r="G704" s="9">
        <f t="shared" si="379"/>
        <v>265.10000000000002</v>
      </c>
      <c r="H704" s="9">
        <f t="shared" si="380"/>
        <v>318.12</v>
      </c>
      <c r="I704" s="9">
        <f t="shared" si="381"/>
        <v>265.10000000000002</v>
      </c>
      <c r="J704" s="9">
        <f t="shared" si="382"/>
        <v>318.12</v>
      </c>
      <c r="K704" s="9"/>
      <c r="L704" s="27" t="str">
        <f t="shared" si="383"/>
        <v/>
      </c>
      <c r="M704" s="28" t="str">
        <f t="shared" si="384"/>
        <v/>
      </c>
    </row>
    <row r="705" spans="1:13" outlineLevel="2" x14ac:dyDescent="0.25">
      <c r="A705" s="8" t="s">
        <v>995</v>
      </c>
      <c r="B705" s="13" t="s">
        <v>996</v>
      </c>
      <c r="C705" s="13" t="s">
        <v>1364</v>
      </c>
      <c r="D705" s="8" t="s">
        <v>3</v>
      </c>
      <c r="E705" s="9">
        <v>5</v>
      </c>
      <c r="F705" s="9">
        <f t="shared" si="378"/>
        <v>6</v>
      </c>
      <c r="G705" s="9">
        <f t="shared" si="379"/>
        <v>342.5</v>
      </c>
      <c r="H705" s="9">
        <f t="shared" si="380"/>
        <v>411</v>
      </c>
      <c r="I705" s="9">
        <f t="shared" si="381"/>
        <v>342.5</v>
      </c>
      <c r="J705" s="9">
        <f t="shared" si="382"/>
        <v>411</v>
      </c>
      <c r="K705" s="9"/>
      <c r="L705" s="27" t="str">
        <f t="shared" si="383"/>
        <v/>
      </c>
      <c r="M705" s="28" t="str">
        <f t="shared" si="384"/>
        <v/>
      </c>
    </row>
    <row r="706" spans="1:13" outlineLevel="2" x14ac:dyDescent="0.25">
      <c r="A706" s="8" t="s">
        <v>993</v>
      </c>
      <c r="B706" s="13" t="s">
        <v>994</v>
      </c>
      <c r="C706" s="13" t="s">
        <v>1364</v>
      </c>
      <c r="D706" s="8" t="s">
        <v>3</v>
      </c>
      <c r="E706" s="9">
        <v>4.6900000000000004</v>
      </c>
      <c r="F706" s="9">
        <f t="shared" si="378"/>
        <v>5.6280000000000001</v>
      </c>
      <c r="G706" s="9">
        <f t="shared" si="379"/>
        <v>321.27</v>
      </c>
      <c r="H706" s="9">
        <f t="shared" si="380"/>
        <v>385.52</v>
      </c>
      <c r="I706" s="9">
        <f t="shared" si="381"/>
        <v>321.27</v>
      </c>
      <c r="J706" s="9">
        <f t="shared" si="382"/>
        <v>385.52</v>
      </c>
      <c r="K706" s="9"/>
      <c r="L706" s="27" t="str">
        <f t="shared" si="383"/>
        <v/>
      </c>
      <c r="M706" s="28" t="str">
        <f t="shared" si="384"/>
        <v/>
      </c>
    </row>
    <row r="707" spans="1:13" outlineLevel="1" x14ac:dyDescent="0.25">
      <c r="A707" s="42" t="s">
        <v>1023</v>
      </c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4"/>
      <c r="M707" s="45"/>
    </row>
    <row r="708" spans="1:13" outlineLevel="2" x14ac:dyDescent="0.25">
      <c r="A708" s="8" t="s">
        <v>1038</v>
      </c>
      <c r="B708" s="13" t="s">
        <v>1039</v>
      </c>
      <c r="C708" s="13" t="s">
        <v>1364</v>
      </c>
      <c r="D708" s="8" t="s">
        <v>3</v>
      </c>
      <c r="E708" s="9">
        <v>3.06</v>
      </c>
      <c r="F708" s="9">
        <f t="shared" ref="F708:F728" si="385">E708*1.2</f>
        <v>3.6719999999999997</v>
      </c>
      <c r="G708" s="9">
        <f t="shared" ref="G708:G728" si="386">ROUND(E708*$H$2,2)</f>
        <v>209.61</v>
      </c>
      <c r="H708" s="9">
        <f t="shared" ref="H708:H728" si="387">ROUND(G708*1.2,2)</f>
        <v>251.53</v>
      </c>
      <c r="I708" s="9">
        <f t="shared" ref="I708:I728" si="388">ROUND(G708*(100-$J$2)/100,2)</f>
        <v>209.61</v>
      </c>
      <c r="J708" s="9">
        <f t="shared" ref="J708:J728" si="389">ROUND(H708*(100-$J$2)/100,2)</f>
        <v>251.53</v>
      </c>
      <c r="K708" s="9"/>
      <c r="L708" s="27" t="str">
        <f t="shared" ref="L708:L729" si="390">IF(K708*I708=0,"",K708*I708)</f>
        <v/>
      </c>
      <c r="M708" s="28" t="str">
        <f t="shared" ref="M708:M729" si="391">IF(K708*J708=0,"",L708*1.2)</f>
        <v/>
      </c>
    </row>
    <row r="709" spans="1:13" outlineLevel="2" x14ac:dyDescent="0.25">
      <c r="A709" s="8" t="s">
        <v>1036</v>
      </c>
      <c r="B709" s="13" t="s">
        <v>1037</v>
      </c>
      <c r="C709" s="13" t="s">
        <v>1364</v>
      </c>
      <c r="D709" s="8" t="s">
        <v>3</v>
      </c>
      <c r="E709" s="9">
        <v>3.19</v>
      </c>
      <c r="F709" s="9">
        <f t="shared" si="385"/>
        <v>3.8279999999999998</v>
      </c>
      <c r="G709" s="9">
        <f t="shared" si="386"/>
        <v>218.52</v>
      </c>
      <c r="H709" s="9">
        <f t="shared" si="387"/>
        <v>262.22000000000003</v>
      </c>
      <c r="I709" s="9">
        <f t="shared" si="388"/>
        <v>218.52</v>
      </c>
      <c r="J709" s="9">
        <f t="shared" si="389"/>
        <v>262.22000000000003</v>
      </c>
      <c r="K709" s="9"/>
      <c r="L709" s="27" t="str">
        <f t="shared" si="390"/>
        <v/>
      </c>
      <c r="M709" s="28" t="str">
        <f t="shared" si="391"/>
        <v/>
      </c>
    </row>
    <row r="710" spans="1:13" outlineLevel="2" x14ac:dyDescent="0.25">
      <c r="A710" s="8" t="s">
        <v>1034</v>
      </c>
      <c r="B710" s="13" t="s">
        <v>1035</v>
      </c>
      <c r="C710" s="13" t="s">
        <v>1364</v>
      </c>
      <c r="D710" s="8" t="s">
        <v>3</v>
      </c>
      <c r="E710" s="9">
        <v>3.25</v>
      </c>
      <c r="F710" s="9">
        <f t="shared" si="385"/>
        <v>3.9</v>
      </c>
      <c r="G710" s="9">
        <f t="shared" si="386"/>
        <v>222.63</v>
      </c>
      <c r="H710" s="9">
        <f t="shared" si="387"/>
        <v>267.16000000000003</v>
      </c>
      <c r="I710" s="9">
        <f t="shared" si="388"/>
        <v>222.63</v>
      </c>
      <c r="J710" s="9">
        <f t="shared" si="389"/>
        <v>267.16000000000003</v>
      </c>
      <c r="K710" s="9"/>
      <c r="L710" s="27" t="str">
        <f t="shared" si="390"/>
        <v/>
      </c>
      <c r="M710" s="28" t="str">
        <f t="shared" si="391"/>
        <v/>
      </c>
    </row>
    <row r="711" spans="1:13" outlineLevel="2" x14ac:dyDescent="0.25">
      <c r="A711" s="8" t="s">
        <v>1032</v>
      </c>
      <c r="B711" s="13" t="s">
        <v>1033</v>
      </c>
      <c r="C711" s="13" t="s">
        <v>1364</v>
      </c>
      <c r="D711" s="8" t="s">
        <v>3</v>
      </c>
      <c r="E711" s="9">
        <v>4.07</v>
      </c>
      <c r="F711" s="9">
        <f t="shared" si="385"/>
        <v>4.8840000000000003</v>
      </c>
      <c r="G711" s="9">
        <f t="shared" si="386"/>
        <v>278.8</v>
      </c>
      <c r="H711" s="9">
        <f t="shared" si="387"/>
        <v>334.56</v>
      </c>
      <c r="I711" s="9">
        <f t="shared" si="388"/>
        <v>278.8</v>
      </c>
      <c r="J711" s="9">
        <f t="shared" si="389"/>
        <v>334.56</v>
      </c>
      <c r="K711" s="9"/>
      <c r="L711" s="27" t="str">
        <f t="shared" si="390"/>
        <v/>
      </c>
      <c r="M711" s="28" t="str">
        <f t="shared" si="391"/>
        <v/>
      </c>
    </row>
    <row r="712" spans="1:13" outlineLevel="2" x14ac:dyDescent="0.25">
      <c r="A712" s="8" t="s">
        <v>1028</v>
      </c>
      <c r="B712" s="13" t="s">
        <v>1029</v>
      </c>
      <c r="C712" s="13" t="s">
        <v>1364</v>
      </c>
      <c r="D712" s="8" t="s">
        <v>3</v>
      </c>
      <c r="E712" s="9">
        <v>4.5599999999999996</v>
      </c>
      <c r="F712" s="9">
        <f t="shared" si="385"/>
        <v>5.4719999999999995</v>
      </c>
      <c r="G712" s="9">
        <f t="shared" si="386"/>
        <v>312.36</v>
      </c>
      <c r="H712" s="9">
        <f t="shared" si="387"/>
        <v>374.83</v>
      </c>
      <c r="I712" s="9">
        <f t="shared" si="388"/>
        <v>312.36</v>
      </c>
      <c r="J712" s="9">
        <f t="shared" si="389"/>
        <v>374.83</v>
      </c>
      <c r="K712" s="9"/>
      <c r="L712" s="27" t="str">
        <f t="shared" si="390"/>
        <v/>
      </c>
      <c r="M712" s="28" t="str">
        <f t="shared" si="391"/>
        <v/>
      </c>
    </row>
    <row r="713" spans="1:13" outlineLevel="2" x14ac:dyDescent="0.25">
      <c r="A713" s="8" t="s">
        <v>1024</v>
      </c>
      <c r="B713" s="13" t="s">
        <v>1025</v>
      </c>
      <c r="C713" s="13" t="s">
        <v>1364</v>
      </c>
      <c r="D713" s="8" t="s">
        <v>3</v>
      </c>
      <c r="E713" s="9">
        <v>4.49</v>
      </c>
      <c r="F713" s="9">
        <f t="shared" si="385"/>
        <v>5.3879999999999999</v>
      </c>
      <c r="G713" s="9">
        <f t="shared" si="386"/>
        <v>307.57</v>
      </c>
      <c r="H713" s="9">
        <f t="shared" si="387"/>
        <v>369.08</v>
      </c>
      <c r="I713" s="9">
        <f t="shared" si="388"/>
        <v>307.57</v>
      </c>
      <c r="J713" s="9">
        <f t="shared" si="389"/>
        <v>369.08</v>
      </c>
      <c r="K713" s="9"/>
      <c r="L713" s="27" t="str">
        <f t="shared" si="390"/>
        <v/>
      </c>
      <c r="M713" s="28" t="str">
        <f t="shared" si="391"/>
        <v/>
      </c>
    </row>
    <row r="714" spans="1:13" outlineLevel="2" x14ac:dyDescent="0.25">
      <c r="A714" s="8" t="s">
        <v>1040</v>
      </c>
      <c r="B714" s="13" t="s">
        <v>1041</v>
      </c>
      <c r="C714" s="13" t="s">
        <v>1364</v>
      </c>
      <c r="D714" s="8" t="s">
        <v>3</v>
      </c>
      <c r="E714" s="9">
        <v>21.32</v>
      </c>
      <c r="F714" s="9">
        <f t="shared" si="385"/>
        <v>25.584</v>
      </c>
      <c r="G714" s="9">
        <f t="shared" si="386"/>
        <v>1460.42</v>
      </c>
      <c r="H714" s="9">
        <f t="shared" si="387"/>
        <v>1752.5</v>
      </c>
      <c r="I714" s="9">
        <f t="shared" si="388"/>
        <v>1460.42</v>
      </c>
      <c r="J714" s="9">
        <f t="shared" si="389"/>
        <v>1752.5</v>
      </c>
      <c r="K714" s="9"/>
      <c r="L714" s="27" t="str">
        <f t="shared" si="390"/>
        <v/>
      </c>
      <c r="M714" s="28" t="str">
        <f t="shared" si="391"/>
        <v/>
      </c>
    </row>
    <row r="715" spans="1:13" outlineLevel="2" x14ac:dyDescent="0.25">
      <c r="A715" s="8" t="s">
        <v>1042</v>
      </c>
      <c r="B715" s="13" t="s">
        <v>1043</v>
      </c>
      <c r="C715" s="13" t="s">
        <v>1364</v>
      </c>
      <c r="D715" s="8" t="s">
        <v>3</v>
      </c>
      <c r="E715" s="9">
        <v>19.2</v>
      </c>
      <c r="F715" s="9">
        <f t="shared" si="385"/>
        <v>23.04</v>
      </c>
      <c r="G715" s="9">
        <f t="shared" si="386"/>
        <v>1315.2</v>
      </c>
      <c r="H715" s="9">
        <f t="shared" si="387"/>
        <v>1578.24</v>
      </c>
      <c r="I715" s="9">
        <f t="shared" si="388"/>
        <v>1315.2</v>
      </c>
      <c r="J715" s="9">
        <f t="shared" si="389"/>
        <v>1578.24</v>
      </c>
      <c r="K715" s="9"/>
      <c r="L715" s="27" t="str">
        <f t="shared" si="390"/>
        <v/>
      </c>
      <c r="M715" s="28" t="str">
        <f t="shared" si="391"/>
        <v/>
      </c>
    </row>
    <row r="716" spans="1:13" outlineLevel="2" x14ac:dyDescent="0.25">
      <c r="A716" s="8" t="s">
        <v>1044</v>
      </c>
      <c r="B716" s="13" t="s">
        <v>1045</v>
      </c>
      <c r="C716" s="13" t="s">
        <v>1364</v>
      </c>
      <c r="D716" s="8" t="s">
        <v>3</v>
      </c>
      <c r="E716" s="9">
        <v>20.83</v>
      </c>
      <c r="F716" s="9">
        <f t="shared" si="385"/>
        <v>24.995999999999999</v>
      </c>
      <c r="G716" s="9">
        <f t="shared" si="386"/>
        <v>1426.86</v>
      </c>
      <c r="H716" s="9">
        <f t="shared" si="387"/>
        <v>1712.23</v>
      </c>
      <c r="I716" s="9">
        <f t="shared" si="388"/>
        <v>1426.86</v>
      </c>
      <c r="J716" s="9">
        <f t="shared" si="389"/>
        <v>1712.23</v>
      </c>
      <c r="K716" s="9"/>
      <c r="L716" s="27" t="str">
        <f t="shared" si="390"/>
        <v/>
      </c>
      <c r="M716" s="28" t="str">
        <f t="shared" si="391"/>
        <v/>
      </c>
    </row>
    <row r="717" spans="1:13" outlineLevel="2" x14ac:dyDescent="0.25">
      <c r="A717" s="8" t="s">
        <v>1030</v>
      </c>
      <c r="B717" s="13" t="s">
        <v>1031</v>
      </c>
      <c r="C717" s="13" t="s">
        <v>1364</v>
      </c>
      <c r="D717" s="8" t="s">
        <v>3</v>
      </c>
      <c r="E717" s="9">
        <v>59.89</v>
      </c>
      <c r="F717" s="9">
        <f t="shared" si="385"/>
        <v>71.867999999999995</v>
      </c>
      <c r="G717" s="9">
        <f t="shared" si="386"/>
        <v>4102.47</v>
      </c>
      <c r="H717" s="9">
        <f t="shared" si="387"/>
        <v>4922.96</v>
      </c>
      <c r="I717" s="9">
        <f t="shared" si="388"/>
        <v>4102.47</v>
      </c>
      <c r="J717" s="9">
        <f t="shared" si="389"/>
        <v>4922.96</v>
      </c>
      <c r="K717" s="9"/>
      <c r="L717" s="27" t="str">
        <f t="shared" si="390"/>
        <v/>
      </c>
      <c r="M717" s="28" t="str">
        <f t="shared" si="391"/>
        <v/>
      </c>
    </row>
    <row r="718" spans="1:13" outlineLevel="2" x14ac:dyDescent="0.25">
      <c r="A718" s="8" t="s">
        <v>1046</v>
      </c>
      <c r="B718" s="13" t="s">
        <v>1047</v>
      </c>
      <c r="C718" s="13" t="s">
        <v>1364</v>
      </c>
      <c r="D718" s="8" t="s">
        <v>3</v>
      </c>
      <c r="E718" s="9">
        <v>2.34</v>
      </c>
      <c r="F718" s="9">
        <f t="shared" si="385"/>
        <v>2.8079999999999998</v>
      </c>
      <c r="G718" s="9">
        <f t="shared" si="386"/>
        <v>160.29</v>
      </c>
      <c r="H718" s="9">
        <f t="shared" si="387"/>
        <v>192.35</v>
      </c>
      <c r="I718" s="9">
        <f t="shared" si="388"/>
        <v>160.29</v>
      </c>
      <c r="J718" s="9">
        <f t="shared" si="389"/>
        <v>192.35</v>
      </c>
      <c r="K718" s="9"/>
      <c r="L718" s="27" t="str">
        <f t="shared" si="390"/>
        <v/>
      </c>
      <c r="M718" s="28" t="str">
        <f t="shared" si="391"/>
        <v/>
      </c>
    </row>
    <row r="719" spans="1:13" outlineLevel="2" x14ac:dyDescent="0.25">
      <c r="A719" s="8" t="s">
        <v>1050</v>
      </c>
      <c r="B719" s="13" t="s">
        <v>1051</v>
      </c>
      <c r="C719" s="13" t="s">
        <v>1364</v>
      </c>
      <c r="D719" s="8" t="s">
        <v>3</v>
      </c>
      <c r="E719" s="9">
        <v>2.93</v>
      </c>
      <c r="F719" s="9">
        <f t="shared" si="385"/>
        <v>3.516</v>
      </c>
      <c r="G719" s="9">
        <f t="shared" si="386"/>
        <v>200.71</v>
      </c>
      <c r="H719" s="9">
        <f t="shared" si="387"/>
        <v>240.85</v>
      </c>
      <c r="I719" s="9">
        <f t="shared" si="388"/>
        <v>200.71</v>
      </c>
      <c r="J719" s="9">
        <f t="shared" si="389"/>
        <v>240.85</v>
      </c>
      <c r="K719" s="9"/>
      <c r="L719" s="27" t="str">
        <f t="shared" si="390"/>
        <v/>
      </c>
      <c r="M719" s="28" t="str">
        <f t="shared" si="391"/>
        <v/>
      </c>
    </row>
    <row r="720" spans="1:13" outlineLevel="2" x14ac:dyDescent="0.25">
      <c r="A720" s="8" t="s">
        <v>1064</v>
      </c>
      <c r="B720" s="13" t="s">
        <v>1065</v>
      </c>
      <c r="C720" s="13" t="s">
        <v>1364</v>
      </c>
      <c r="D720" s="8" t="s">
        <v>3</v>
      </c>
      <c r="E720" s="9">
        <v>3.55</v>
      </c>
      <c r="F720" s="9">
        <f t="shared" si="385"/>
        <v>4.26</v>
      </c>
      <c r="G720" s="9">
        <f t="shared" si="386"/>
        <v>243.18</v>
      </c>
      <c r="H720" s="9">
        <f t="shared" si="387"/>
        <v>291.82</v>
      </c>
      <c r="I720" s="9">
        <f t="shared" si="388"/>
        <v>243.18</v>
      </c>
      <c r="J720" s="9">
        <f t="shared" si="389"/>
        <v>291.82</v>
      </c>
      <c r="K720" s="9"/>
      <c r="L720" s="27" t="str">
        <f t="shared" si="390"/>
        <v/>
      </c>
      <c r="M720" s="28" t="str">
        <f t="shared" si="391"/>
        <v/>
      </c>
    </row>
    <row r="721" spans="1:13" outlineLevel="2" x14ac:dyDescent="0.25">
      <c r="A721" s="8" t="s">
        <v>1052</v>
      </c>
      <c r="B721" s="13" t="s">
        <v>1053</v>
      </c>
      <c r="C721" s="13" t="s">
        <v>1364</v>
      </c>
      <c r="D721" s="8" t="s">
        <v>3</v>
      </c>
      <c r="E721" s="9">
        <v>3.42</v>
      </c>
      <c r="F721" s="9">
        <f t="shared" si="385"/>
        <v>4.1040000000000001</v>
      </c>
      <c r="G721" s="9">
        <f t="shared" si="386"/>
        <v>234.27</v>
      </c>
      <c r="H721" s="9">
        <f t="shared" si="387"/>
        <v>281.12</v>
      </c>
      <c r="I721" s="9">
        <f t="shared" si="388"/>
        <v>234.27</v>
      </c>
      <c r="J721" s="9">
        <f t="shared" si="389"/>
        <v>281.12</v>
      </c>
      <c r="K721" s="9"/>
      <c r="L721" s="27" t="str">
        <f t="shared" si="390"/>
        <v/>
      </c>
      <c r="M721" s="28" t="str">
        <f t="shared" si="391"/>
        <v/>
      </c>
    </row>
    <row r="722" spans="1:13" outlineLevel="2" x14ac:dyDescent="0.25">
      <c r="A722" s="8" t="s">
        <v>1054</v>
      </c>
      <c r="B722" s="13" t="s">
        <v>1055</v>
      </c>
      <c r="C722" s="13" t="s">
        <v>1364</v>
      </c>
      <c r="D722" s="8" t="s">
        <v>3</v>
      </c>
      <c r="E722" s="9">
        <v>3.78</v>
      </c>
      <c r="F722" s="9">
        <f t="shared" si="385"/>
        <v>4.5359999999999996</v>
      </c>
      <c r="G722" s="9">
        <f t="shared" si="386"/>
        <v>258.93</v>
      </c>
      <c r="H722" s="9">
        <f t="shared" si="387"/>
        <v>310.72000000000003</v>
      </c>
      <c r="I722" s="9">
        <f t="shared" si="388"/>
        <v>258.93</v>
      </c>
      <c r="J722" s="9">
        <f t="shared" si="389"/>
        <v>310.72000000000003</v>
      </c>
      <c r="K722" s="9"/>
      <c r="L722" s="27" t="str">
        <f t="shared" si="390"/>
        <v/>
      </c>
      <c r="M722" s="28" t="str">
        <f t="shared" si="391"/>
        <v/>
      </c>
    </row>
    <row r="723" spans="1:13" outlineLevel="2" x14ac:dyDescent="0.25">
      <c r="A723" s="8" t="s">
        <v>1056</v>
      </c>
      <c r="B723" s="13" t="s">
        <v>1057</v>
      </c>
      <c r="C723" s="13" t="s">
        <v>1364</v>
      </c>
      <c r="D723" s="8" t="s">
        <v>3</v>
      </c>
      <c r="E723" s="9">
        <v>4.3600000000000003</v>
      </c>
      <c r="F723" s="9">
        <f t="shared" si="385"/>
        <v>5.2320000000000002</v>
      </c>
      <c r="G723" s="9">
        <f t="shared" si="386"/>
        <v>298.66000000000003</v>
      </c>
      <c r="H723" s="9">
        <f t="shared" si="387"/>
        <v>358.39</v>
      </c>
      <c r="I723" s="9">
        <f t="shared" si="388"/>
        <v>298.66000000000003</v>
      </c>
      <c r="J723" s="9">
        <f t="shared" si="389"/>
        <v>358.39</v>
      </c>
      <c r="K723" s="9"/>
      <c r="L723" s="27" t="str">
        <f t="shared" si="390"/>
        <v/>
      </c>
      <c r="M723" s="28" t="str">
        <f t="shared" si="391"/>
        <v/>
      </c>
    </row>
    <row r="724" spans="1:13" outlineLevel="2" x14ac:dyDescent="0.25">
      <c r="A724" s="8" t="s">
        <v>1058</v>
      </c>
      <c r="B724" s="13" t="s">
        <v>1059</v>
      </c>
      <c r="C724" s="13" t="s">
        <v>1364</v>
      </c>
      <c r="D724" s="8" t="s">
        <v>3</v>
      </c>
      <c r="E724" s="9">
        <v>19.53</v>
      </c>
      <c r="F724" s="9">
        <f t="shared" si="385"/>
        <v>23.436</v>
      </c>
      <c r="G724" s="9">
        <f t="shared" si="386"/>
        <v>1337.81</v>
      </c>
      <c r="H724" s="9">
        <f t="shared" si="387"/>
        <v>1605.37</v>
      </c>
      <c r="I724" s="9">
        <f t="shared" si="388"/>
        <v>1337.81</v>
      </c>
      <c r="J724" s="9">
        <f t="shared" si="389"/>
        <v>1605.37</v>
      </c>
      <c r="K724" s="9"/>
      <c r="L724" s="27" t="str">
        <f t="shared" si="390"/>
        <v/>
      </c>
      <c r="M724" s="28" t="str">
        <f t="shared" si="391"/>
        <v/>
      </c>
    </row>
    <row r="725" spans="1:13" outlineLevel="2" x14ac:dyDescent="0.25">
      <c r="A725" s="8" t="s">
        <v>1060</v>
      </c>
      <c r="B725" s="13" t="s">
        <v>1061</v>
      </c>
      <c r="C725" s="13" t="s">
        <v>1364</v>
      </c>
      <c r="D725" s="8" t="s">
        <v>3</v>
      </c>
      <c r="E725" s="9">
        <v>20.58</v>
      </c>
      <c r="F725" s="9">
        <f t="shared" si="385"/>
        <v>24.695999999999998</v>
      </c>
      <c r="G725" s="9">
        <f t="shared" si="386"/>
        <v>1409.73</v>
      </c>
      <c r="H725" s="9">
        <f t="shared" si="387"/>
        <v>1691.68</v>
      </c>
      <c r="I725" s="9">
        <f t="shared" si="388"/>
        <v>1409.73</v>
      </c>
      <c r="J725" s="9">
        <f t="shared" si="389"/>
        <v>1691.68</v>
      </c>
      <c r="K725" s="9"/>
      <c r="L725" s="27" t="str">
        <f t="shared" si="390"/>
        <v/>
      </c>
      <c r="M725" s="28" t="str">
        <f t="shared" si="391"/>
        <v/>
      </c>
    </row>
    <row r="726" spans="1:13" outlineLevel="2" x14ac:dyDescent="0.25">
      <c r="A726" s="8" t="s">
        <v>1062</v>
      </c>
      <c r="B726" s="13" t="s">
        <v>1063</v>
      </c>
      <c r="C726" s="13" t="s">
        <v>1364</v>
      </c>
      <c r="D726" s="8" t="s">
        <v>3</v>
      </c>
      <c r="E726" s="9">
        <v>21.81</v>
      </c>
      <c r="F726" s="9">
        <f t="shared" si="385"/>
        <v>26.171999999999997</v>
      </c>
      <c r="G726" s="9">
        <f t="shared" si="386"/>
        <v>1493.99</v>
      </c>
      <c r="H726" s="9">
        <f t="shared" si="387"/>
        <v>1792.79</v>
      </c>
      <c r="I726" s="9">
        <f t="shared" si="388"/>
        <v>1493.99</v>
      </c>
      <c r="J726" s="9">
        <f t="shared" si="389"/>
        <v>1792.79</v>
      </c>
      <c r="K726" s="9"/>
      <c r="L726" s="27" t="str">
        <f t="shared" si="390"/>
        <v/>
      </c>
      <c r="M726" s="28" t="str">
        <f t="shared" si="391"/>
        <v/>
      </c>
    </row>
    <row r="727" spans="1:13" outlineLevel="2" x14ac:dyDescent="0.25">
      <c r="A727" s="8" t="s">
        <v>1048</v>
      </c>
      <c r="B727" s="13" t="s">
        <v>1049</v>
      </c>
      <c r="C727" s="13" t="s">
        <v>1364</v>
      </c>
      <c r="D727" s="8" t="s">
        <v>3</v>
      </c>
      <c r="E727" s="9">
        <v>3.58</v>
      </c>
      <c r="F727" s="9">
        <f t="shared" si="385"/>
        <v>4.2960000000000003</v>
      </c>
      <c r="G727" s="9">
        <f t="shared" si="386"/>
        <v>245.23</v>
      </c>
      <c r="H727" s="9">
        <f t="shared" si="387"/>
        <v>294.27999999999997</v>
      </c>
      <c r="I727" s="9">
        <f t="shared" si="388"/>
        <v>245.23</v>
      </c>
      <c r="J727" s="9">
        <f t="shared" si="389"/>
        <v>294.27999999999997</v>
      </c>
      <c r="K727" s="9"/>
      <c r="L727" s="27" t="str">
        <f t="shared" si="390"/>
        <v/>
      </c>
      <c r="M727" s="28" t="str">
        <f t="shared" si="391"/>
        <v/>
      </c>
    </row>
    <row r="728" spans="1:13" outlineLevel="2" x14ac:dyDescent="0.25">
      <c r="A728" s="8" t="s">
        <v>1026</v>
      </c>
      <c r="B728" s="13" t="s">
        <v>1027</v>
      </c>
      <c r="C728" s="13" t="s">
        <v>1364</v>
      </c>
      <c r="D728" s="8" t="s">
        <v>3</v>
      </c>
      <c r="E728" s="9">
        <v>4</v>
      </c>
      <c r="F728" s="9">
        <f t="shared" si="385"/>
        <v>4.8</v>
      </c>
      <c r="G728" s="9">
        <f t="shared" si="386"/>
        <v>274</v>
      </c>
      <c r="H728" s="9">
        <f t="shared" si="387"/>
        <v>328.8</v>
      </c>
      <c r="I728" s="9">
        <f t="shared" si="388"/>
        <v>274</v>
      </c>
      <c r="J728" s="9">
        <f t="shared" si="389"/>
        <v>328.8</v>
      </c>
      <c r="K728" s="9"/>
      <c r="L728" s="27" t="str">
        <f t="shared" si="390"/>
        <v/>
      </c>
      <c r="M728" s="28" t="str">
        <f t="shared" si="391"/>
        <v/>
      </c>
    </row>
    <row r="729" spans="1:13" outlineLevel="2" x14ac:dyDescent="0.25">
      <c r="A729" s="8" t="s">
        <v>991</v>
      </c>
      <c r="B729" s="13" t="s">
        <v>992</v>
      </c>
      <c r="C729" s="13" t="s">
        <v>1367</v>
      </c>
      <c r="D729" s="8" t="s">
        <v>3</v>
      </c>
      <c r="E729" s="9">
        <v>4.2300000000000004</v>
      </c>
      <c r="F729" s="9">
        <f>E729*1.2</f>
        <v>5.0760000000000005</v>
      </c>
      <c r="G729" s="9">
        <f>ROUND(E729*$H$2,2)</f>
        <v>289.76</v>
      </c>
      <c r="H729" s="9">
        <f>ROUND(G729*1.2,2)</f>
        <v>347.71</v>
      </c>
      <c r="I729" s="9">
        <f>ROUND(G729*(100-$J$2)/100,2)</f>
        <v>289.76</v>
      </c>
      <c r="J729" s="9">
        <f>ROUND(H729*(100-$J$2)/100,2)</f>
        <v>347.71</v>
      </c>
      <c r="K729" s="9"/>
      <c r="L729" s="27" t="str">
        <f t="shared" si="390"/>
        <v/>
      </c>
      <c r="M729" s="28" t="str">
        <f t="shared" si="391"/>
        <v/>
      </c>
    </row>
  </sheetData>
  <autoFilter ref="A5:K729" xr:uid="{00000000-0009-0000-0000-000000000000}"/>
  <mergeCells count="78">
    <mergeCell ref="I1:J1"/>
    <mergeCell ref="G1:H1"/>
    <mergeCell ref="B1:D4"/>
    <mergeCell ref="E1:F3"/>
    <mergeCell ref="G2:G3"/>
    <mergeCell ref="H2:H3"/>
    <mergeCell ref="I2:I3"/>
    <mergeCell ref="A160:M160"/>
    <mergeCell ref="A489:M489"/>
    <mergeCell ref="A501:M501"/>
    <mergeCell ref="J2:J3"/>
    <mergeCell ref="E4:F4"/>
    <mergeCell ref="G4:H4"/>
    <mergeCell ref="I4:J4"/>
    <mergeCell ref="A353:M353"/>
    <mergeCell ref="A370:M370"/>
    <mergeCell ref="A387:M387"/>
    <mergeCell ref="A388:M388"/>
    <mergeCell ref="A391:M391"/>
    <mergeCell ref="A332:M332"/>
    <mergeCell ref="A333:M333"/>
    <mergeCell ref="A338:M338"/>
    <mergeCell ref="A343:M343"/>
    <mergeCell ref="A352:M352"/>
    <mergeCell ref="A290:M290"/>
    <mergeCell ref="A301:M301"/>
    <mergeCell ref="A305:M305"/>
    <mergeCell ref="A312:M312"/>
    <mergeCell ref="A314:M314"/>
    <mergeCell ref="A631:M631"/>
    <mergeCell ref="A634:M634"/>
    <mergeCell ref="A641:M641"/>
    <mergeCell ref="A609:M609"/>
    <mergeCell ref="A612:M612"/>
    <mergeCell ref="A630:M630"/>
    <mergeCell ref="A597:M597"/>
    <mergeCell ref="A608:M608"/>
    <mergeCell ref="A558:M558"/>
    <mergeCell ref="A563:M563"/>
    <mergeCell ref="A583:M583"/>
    <mergeCell ref="L1:M1"/>
    <mergeCell ref="L4:M4"/>
    <mergeCell ref="A451:M451"/>
    <mergeCell ref="A182:M182"/>
    <mergeCell ref="A181:M181"/>
    <mergeCell ref="A6:M6"/>
    <mergeCell ref="A7:M7"/>
    <mergeCell ref="A109:M109"/>
    <mergeCell ref="A111:M111"/>
    <mergeCell ref="A135:M135"/>
    <mergeCell ref="A153:M153"/>
    <mergeCell ref="A164:M164"/>
    <mergeCell ref="A204:M204"/>
    <mergeCell ref="A225:M225"/>
    <mergeCell ref="A233:M233"/>
    <mergeCell ref="A270:M270"/>
    <mergeCell ref="A404:M404"/>
    <mergeCell ref="A415:M415"/>
    <mergeCell ref="A433:M433"/>
    <mergeCell ref="A455:M455"/>
    <mergeCell ref="A457:M457"/>
    <mergeCell ref="A432:M432"/>
    <mergeCell ref="A462:M462"/>
    <mergeCell ref="A469:M469"/>
    <mergeCell ref="A486:M486"/>
    <mergeCell ref="A488:M488"/>
    <mergeCell ref="A557:M557"/>
    <mergeCell ref="A522:M522"/>
    <mergeCell ref="A642:M642"/>
    <mergeCell ref="A646:M646"/>
    <mergeCell ref="A659:M659"/>
    <mergeCell ref="A668:M668"/>
    <mergeCell ref="A671:M671"/>
    <mergeCell ref="A676:M676"/>
    <mergeCell ref="A677:M677"/>
    <mergeCell ref="A689:M689"/>
    <mergeCell ref="A690:M690"/>
    <mergeCell ref="A707:M70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Атрион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Сильванович Елена</cp:lastModifiedBy>
  <dcterms:created xsi:type="dcterms:W3CDTF">2019-07-26T06:45:40Z</dcterms:created>
  <dcterms:modified xsi:type="dcterms:W3CDTF">2023-01-26T06:13:00Z</dcterms:modified>
  <cp:category/>
</cp:coreProperties>
</file>